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DMON DE SUMINISTROS\COMITE\COMITE 22\LICITACIONES ESTATALES\GES 22-2022 POLIZA DE SEGUROS\Bobell\"/>
    </mc:Choice>
  </mc:AlternateContent>
  <xr:revisionPtr revIDLastSave="0" documentId="13_ncr:1_{EA8D8CAE-1C4F-48B4-8808-F7BA6F203B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4" sheetId="1" r:id="rId1"/>
    <sheet name="C3" sheetId="7" r:id="rId2"/>
  </sheets>
  <definedNames>
    <definedName name="_xlnm.Print_Area" localSheetId="0">'C4'!$A$1:$E$348</definedName>
    <definedName name="TC">'C4'!$E$11</definedName>
    <definedName name="_xlnm.Print_Titles" localSheetId="1">'C3'!$1:$7</definedName>
    <definedName name="_xlnm.Print_Titles" localSheetId="0">'C4'!$1:$8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9" i="7" l="1"/>
  <c r="F124" i="7"/>
  <c r="F52" i="7"/>
  <c r="E338" i="1"/>
  <c r="E326" i="1"/>
  <c r="E314" i="1"/>
  <c r="E300" i="1"/>
  <c r="E286" i="1"/>
  <c r="E275" i="1"/>
  <c r="E264" i="1"/>
  <c r="E242" i="1"/>
  <c r="E230" i="1"/>
  <c r="E213" i="1"/>
  <c r="E199" i="1"/>
  <c r="E181" i="1"/>
  <c r="E170" i="1"/>
  <c r="E155" i="1"/>
  <c r="E144" i="1"/>
  <c r="E127" i="1"/>
  <c r="E119" i="1"/>
  <c r="E111" i="1"/>
  <c r="E90" i="1"/>
  <c r="E76" i="1"/>
  <c r="E61" i="1"/>
  <c r="E43" i="1"/>
  <c r="E33" i="1"/>
  <c r="E22" i="1"/>
  <c r="E302" i="1" l="1"/>
  <c r="E340" i="1"/>
  <c r="E92" i="1"/>
  <c r="E183" i="1"/>
</calcChain>
</file>

<file path=xl/sharedStrings.xml><?xml version="1.0" encoding="utf-8"?>
<sst xmlns="http://schemas.openxmlformats.org/spreadsheetml/2006/main" count="1418" uniqueCount="429">
  <si>
    <t>CANTIDAD</t>
  </si>
  <si>
    <t>MODELO</t>
  </si>
  <si>
    <t>SISTEMA RADIADOR Y ANTENA</t>
  </si>
  <si>
    <t>S/N</t>
  </si>
  <si>
    <t>G6-450-HELIAX</t>
  </si>
  <si>
    <t>AIRE A.A  BAJA HUMEDAD PARED</t>
  </si>
  <si>
    <t>1997N64567</t>
  </si>
  <si>
    <t>TIPO SITE</t>
  </si>
  <si>
    <t>TIERRAS FISICAS (PROTECCION DE DESCARGAS )</t>
  </si>
  <si>
    <t>TFP</t>
  </si>
  <si>
    <t xml:space="preserve">AT-120 45 MTS </t>
  </si>
  <si>
    <t>HARRIS</t>
  </si>
  <si>
    <t>ANDREW</t>
  </si>
  <si>
    <t>MEI</t>
  </si>
  <si>
    <t>REPETIDOR MATRA</t>
  </si>
  <si>
    <t>MC9600</t>
  </si>
  <si>
    <t>PLANTA DE EMERGENCIA (SELMEC)</t>
  </si>
  <si>
    <t>SELMEC</t>
  </si>
  <si>
    <t>TOTAL</t>
  </si>
  <si>
    <t>SISTEMA RADIADOR Y ANTENAS</t>
  </si>
  <si>
    <t>AIRE A.A. TIPO VERTICAL C.</t>
  </si>
  <si>
    <t>V24AOOA1FDPG-NT</t>
  </si>
  <si>
    <t>TIERRAS FISICAS (P. DE DESCARGAS )</t>
  </si>
  <si>
    <t>TORRE AUTO SOPORTADA</t>
  </si>
  <si>
    <t>STT-A 45 MTS. / TFP</t>
  </si>
  <si>
    <t>HSFNA0049546</t>
  </si>
  <si>
    <t>HSFNA0047603</t>
  </si>
  <si>
    <t>PLANTA DE EMERGENCIA(SELMEC)</t>
  </si>
  <si>
    <t>TORRE 58 MTS ROHN</t>
  </si>
  <si>
    <t xml:space="preserve">AIRE A.A. TIPO VERTICAL C </t>
  </si>
  <si>
    <t xml:space="preserve">AT-120 60 MTS </t>
  </si>
  <si>
    <t>RADIO Y MODEM MICROONDAS(AHOME)</t>
  </si>
  <si>
    <t>HSFNA0047561</t>
  </si>
  <si>
    <t>RADIO Y MODEM MICROONDAS8(U.A.GUASAVE)</t>
  </si>
  <si>
    <t>HSFNA0049393</t>
  </si>
  <si>
    <t xml:space="preserve">AT-120 40 MTS / </t>
  </si>
  <si>
    <t>TIERRAS FISICAS</t>
  </si>
  <si>
    <t>RADIO Y MODEM MICROONDAS(TETAMECHE)</t>
  </si>
  <si>
    <t>HSFNA0047595</t>
  </si>
  <si>
    <t>HSFNA0049405</t>
  </si>
  <si>
    <t>25G100D190</t>
  </si>
  <si>
    <t>TORRE AUTOSOPORTADA</t>
  </si>
  <si>
    <t>AT-120 60 MTS / TFP</t>
  </si>
  <si>
    <t>HSFNA0047599</t>
  </si>
  <si>
    <t>HSFNA8241587</t>
  </si>
  <si>
    <t>HSFNA0047607</t>
  </si>
  <si>
    <t>PLANTA DE EMERGENCIA</t>
  </si>
  <si>
    <t>LM332843-0499</t>
  </si>
  <si>
    <t>OTTOMOTORES</t>
  </si>
  <si>
    <t>AIRE A.A.</t>
  </si>
  <si>
    <t>2500N38392</t>
  </si>
  <si>
    <t>CARRIER</t>
  </si>
  <si>
    <t>AT-120 45 MTS / TFP</t>
  </si>
  <si>
    <t>HSFNA0047549</t>
  </si>
  <si>
    <t>HSFNA0047602</t>
  </si>
  <si>
    <t>HSFNA0047605</t>
  </si>
  <si>
    <t>AIRE A.A. TIPO VERTICAL C</t>
  </si>
  <si>
    <t xml:space="preserve">STT-A DE 45 MTS  </t>
  </si>
  <si>
    <t>HSFNA0049269</t>
  </si>
  <si>
    <t>HSFNA0049284</t>
  </si>
  <si>
    <t>HSFNA0047524</t>
  </si>
  <si>
    <t>HSFNA0049492</t>
  </si>
  <si>
    <t xml:space="preserve">STT-A 60 MTS </t>
  </si>
  <si>
    <t xml:space="preserve">AIRE A.A. </t>
  </si>
  <si>
    <t>AS- 35MTS / TFP</t>
  </si>
  <si>
    <t>TOTAL ZONA SUR</t>
  </si>
  <si>
    <t>CONMUTADOR</t>
  </si>
  <si>
    <t>MATRA</t>
  </si>
  <si>
    <t>UPS</t>
  </si>
  <si>
    <t>MOBILIARIO Y EQUIPO</t>
  </si>
  <si>
    <t>HSFNA0047598</t>
  </si>
  <si>
    <t>HARRRIS</t>
  </si>
  <si>
    <t xml:space="preserve">CONMUTADOR </t>
  </si>
  <si>
    <t>VARIOS</t>
  </si>
  <si>
    <t>AT-60 50 MTS / TFP</t>
  </si>
  <si>
    <t>HSFNA8241571</t>
  </si>
  <si>
    <t>REPETIDOR</t>
  </si>
  <si>
    <t>Nº.-SERIE</t>
  </si>
  <si>
    <t>AS-  45MTS / TFP</t>
  </si>
  <si>
    <t>RADIO Y MODEM MICROONDAS(MOCORITO )</t>
  </si>
  <si>
    <t xml:space="preserve">TOTAL ZONA NORTE </t>
  </si>
  <si>
    <t>TOTAL EN LOS C4</t>
  </si>
  <si>
    <t>CERRO TOPOLOBAMPO (ZONA NTE)</t>
  </si>
  <si>
    <t>CERRO TETAMECHE (ZONA NTE)</t>
  </si>
  <si>
    <t>REPETIDOR INDEPENDIENTE G3 AGR-IP</t>
  </si>
  <si>
    <t>SAN IGNACIO (ZONA SUR)</t>
  </si>
  <si>
    <t>CERRO LOBERAS ( ZONA SUR)</t>
  </si>
  <si>
    <t>CERRO PALMA (ZONA SUR)</t>
  </si>
  <si>
    <t>ESCUINAPA (ZONA SUR)</t>
  </si>
  <si>
    <t>CERRO  EL GALLO (ZONA CENTRO)</t>
  </si>
  <si>
    <t>RADIO Y MODEM MICROONDAS (U.A.GUASAVE)</t>
  </si>
  <si>
    <t>CERRO MOCHOMO (ZONA CENTRO)</t>
  </si>
  <si>
    <t>CERRO PINTO (ZONA CENTRO)</t>
  </si>
  <si>
    <t>HSFNA0047550</t>
  </si>
  <si>
    <t>CERRO  LOMA PELADA (ZONA CENTRO)</t>
  </si>
  <si>
    <t>CERRO TULE ( ZONA CENTRO)</t>
  </si>
  <si>
    <t>ALCATEL</t>
  </si>
  <si>
    <t>EDIFICIO  NAVOLATO (ZONA CENTRO)</t>
  </si>
  <si>
    <t>CERRO CULAGUA (ZONA CENTRO)</t>
  </si>
  <si>
    <t>C4 LOS MOCHIS</t>
  </si>
  <si>
    <t>C4 MAZATLAN</t>
  </si>
  <si>
    <t>PLATAFORMA DE MONITOREO Y CONMUTACION</t>
  </si>
  <si>
    <t>CERRO EL BIENESTAR (ZONA NTE)</t>
  </si>
  <si>
    <t>CERRO FRANCISCO (ZONA NTE)</t>
  </si>
  <si>
    <t>CERRO MEMORIA (ZONA NTE)</t>
  </si>
  <si>
    <t>U.A. GUASAVE (ZONA NTE)</t>
  </si>
  <si>
    <t>CERRO INDIO (ZONA SUR)</t>
  </si>
  <si>
    <t>Gobierno del Estado de Sinaloa</t>
  </si>
  <si>
    <t>Secretaría de Administración y Finanzas</t>
  </si>
  <si>
    <t>Subsecretaría de Administración</t>
  </si>
  <si>
    <t>DESCRIPCION</t>
  </si>
  <si>
    <t>SERIE</t>
  </si>
  <si>
    <t>MARCA</t>
  </si>
  <si>
    <t xml:space="preserve">Asignado </t>
  </si>
  <si>
    <t>N° Inventario</t>
  </si>
  <si>
    <t>SESESP</t>
  </si>
  <si>
    <t>SERVIDOR BLADE</t>
  </si>
  <si>
    <t>BL460C</t>
  </si>
  <si>
    <t>2M2609022X8</t>
  </si>
  <si>
    <t>HP</t>
  </si>
  <si>
    <t>SITE SESESP LOCAL</t>
  </si>
  <si>
    <t>2M2609022XH</t>
  </si>
  <si>
    <t>2M260902X7</t>
  </si>
  <si>
    <t>SERVIDOR DE ALMACENAMIENTO</t>
  </si>
  <si>
    <t>3PAR7200</t>
  </si>
  <si>
    <t>MXN4035779</t>
  </si>
  <si>
    <t>RACK PARA DISCO DURO</t>
  </si>
  <si>
    <t>M6710</t>
  </si>
  <si>
    <t>MXN6112CEC</t>
  </si>
  <si>
    <t>RACK PARA SERVIDORES NAVAJA</t>
  </si>
  <si>
    <t>C7000</t>
  </si>
  <si>
    <t>USE917LTDH</t>
  </si>
  <si>
    <t>0300350999</t>
  </si>
  <si>
    <t>GbE2c Layer 2/3 Ethernet Blade Switch</t>
  </si>
  <si>
    <t>438030-B21</t>
  </si>
  <si>
    <t>MY39092U2Z</t>
  </si>
  <si>
    <t>0300356960</t>
  </si>
  <si>
    <t>HP B-series 8/24c SAN Switch</t>
  </si>
  <si>
    <t>AJ821B</t>
  </si>
  <si>
    <t>CN8447B01E</t>
  </si>
  <si>
    <t>BROCADE</t>
  </si>
  <si>
    <t>MY39092U3P</t>
  </si>
  <si>
    <t>0300356961</t>
  </si>
  <si>
    <t>CN8447B03B</t>
  </si>
  <si>
    <t>SWITCH DE 48 PUERTOS CON POE</t>
  </si>
  <si>
    <t>CISCO</t>
  </si>
  <si>
    <t>CATALYST 2960 PLUS SERIES POE</t>
  </si>
  <si>
    <t>FCW2002A08F</t>
  </si>
  <si>
    <t>FCW2002A08K</t>
  </si>
  <si>
    <t>SWITCH DE 24 PUERTOS</t>
  </si>
  <si>
    <t>CATALYST 2960 G SERIES</t>
  </si>
  <si>
    <t>FOC1042X52D</t>
  </si>
  <si>
    <t>0300271931</t>
  </si>
  <si>
    <t>ROUTER DE 24 PUERTOS</t>
  </si>
  <si>
    <t>C3KX-NM-1G</t>
  </si>
  <si>
    <t>FDO1948F02B</t>
  </si>
  <si>
    <t>UPS 3000VA</t>
  </si>
  <si>
    <t>GXT3</t>
  </si>
  <si>
    <t>1521703488AF383</t>
  </si>
  <si>
    <t>LIEBERT</t>
  </si>
  <si>
    <t>UPS TRIPP-LITE</t>
  </si>
  <si>
    <t>SMART PRO</t>
  </si>
  <si>
    <t>9412BD0SM516700008</t>
  </si>
  <si>
    <t>TRIPP-LITE</t>
  </si>
  <si>
    <t xml:space="preserve">UPS </t>
  </si>
  <si>
    <t>UPS IND 1110</t>
  </si>
  <si>
    <t>II INDUSTRONICS</t>
  </si>
  <si>
    <t>NAS</t>
  </si>
  <si>
    <t>STORAGE WORKS X1600</t>
  </si>
  <si>
    <t>MXQ04601PM</t>
  </si>
  <si>
    <t>RACK HP 42U</t>
  </si>
  <si>
    <t>RACK 5642</t>
  </si>
  <si>
    <t>2C14358166</t>
  </si>
  <si>
    <t>PLANTA GENERADORA DE ENERGIA</t>
  </si>
  <si>
    <t>JD-20</t>
  </si>
  <si>
    <t>VDPE000655</t>
  </si>
  <si>
    <t>IGSA</t>
  </si>
  <si>
    <t>ANGAR SESESP</t>
  </si>
  <si>
    <t>SWITCH DE 48 PUERTOS</t>
  </si>
  <si>
    <t>CATALIST 3650</t>
  </si>
  <si>
    <t>FDO007R1V8</t>
  </si>
  <si>
    <t>SITE SESESP ALTERNO (C4 ZAPATA)</t>
  </si>
  <si>
    <t>UPS ON-LINE1000 WATTS</t>
  </si>
  <si>
    <t>SMART UPS</t>
  </si>
  <si>
    <t>QS1602273055</t>
  </si>
  <si>
    <t>TRANSFORMER</t>
  </si>
  <si>
    <t>SS1531T05055</t>
  </si>
  <si>
    <t>APC</t>
  </si>
  <si>
    <t>FIREWALL</t>
  </si>
  <si>
    <t>RACK PARA SERVIDORES</t>
  </si>
  <si>
    <t>USE60940L8</t>
  </si>
  <si>
    <t>USE60940L9</t>
  </si>
  <si>
    <t>USE60940LA</t>
  </si>
  <si>
    <t>USE60940LB</t>
  </si>
  <si>
    <t>HP 3PAR8200</t>
  </si>
  <si>
    <t>3PAR8200</t>
  </si>
  <si>
    <t>MXN6092BE9</t>
  </si>
  <si>
    <t>CLIMA DE PRESICION</t>
  </si>
  <si>
    <t>ACSC100</t>
  </si>
  <si>
    <t>JK1543000731</t>
  </si>
  <si>
    <t>JK1545004189</t>
  </si>
  <si>
    <t>CEECC</t>
  </si>
  <si>
    <t>Sistema de Almacenamiento</t>
  </si>
  <si>
    <t>VNX 5000</t>
  </si>
  <si>
    <t>APM00130218118</t>
  </si>
  <si>
    <t>EMC</t>
  </si>
  <si>
    <t>Data Domain</t>
  </si>
  <si>
    <t>DD640</t>
  </si>
  <si>
    <t>IFA2349185</t>
  </si>
  <si>
    <t>ISILON X200</t>
  </si>
  <si>
    <t>Servidor NAS</t>
  </si>
  <si>
    <t>SX200-201332-0002</t>
  </si>
  <si>
    <t>SX200-201332-0010</t>
  </si>
  <si>
    <t>SX200-201332-009</t>
  </si>
  <si>
    <t>Librería de Respaldos a Cinta</t>
  </si>
  <si>
    <t>SGA940026B</t>
  </si>
  <si>
    <t>Gabinete para Servidores</t>
  </si>
  <si>
    <t>2UX9490IXJ</t>
  </si>
  <si>
    <t>Caja de discos</t>
  </si>
  <si>
    <t>SGA245003D</t>
  </si>
  <si>
    <t>SGA94404D8</t>
  </si>
  <si>
    <t>Servidor Blade System</t>
  </si>
  <si>
    <t>Proliant BL460C Gen8</t>
  </si>
  <si>
    <t>USE307W3DL</t>
  </si>
  <si>
    <t>USE307W3DJ</t>
  </si>
  <si>
    <t>Proliant BL465 G6</t>
  </si>
  <si>
    <t>MXQ950009D</t>
  </si>
  <si>
    <t>MXQ9500083</t>
  </si>
  <si>
    <t>Servidor de video</t>
  </si>
  <si>
    <t>Proliant DL380D Gen7</t>
  </si>
  <si>
    <t>2M204001A0</t>
  </si>
  <si>
    <t>Switch de fibra</t>
  </si>
  <si>
    <t>Brocade</t>
  </si>
  <si>
    <t>Proliant DL320E Gen8</t>
  </si>
  <si>
    <t>MX233100L1</t>
  </si>
  <si>
    <t>Servidor de respaldos</t>
  </si>
  <si>
    <t>MX2327002C</t>
  </si>
  <si>
    <t>Callmanager 2</t>
  </si>
  <si>
    <t>MCS7800</t>
  </si>
  <si>
    <t>KQ4A75G</t>
  </si>
  <si>
    <t>Switch de 48 Puertos POE</t>
  </si>
  <si>
    <t>3560G</t>
  </si>
  <si>
    <t>FOC116Y3Y4</t>
  </si>
  <si>
    <t>3750-X</t>
  </si>
  <si>
    <t>FDO1845F2SL</t>
  </si>
  <si>
    <t>FDO1845F2RB</t>
  </si>
  <si>
    <t>FDO1339Y4B1</t>
  </si>
  <si>
    <t>FDO1339X2AQ</t>
  </si>
  <si>
    <t>FDO1339X219</t>
  </si>
  <si>
    <t>FDO1339Y1M7</t>
  </si>
  <si>
    <t>FOC1116Y3VC</t>
  </si>
  <si>
    <t>FDO1544Y08N</t>
  </si>
  <si>
    <t>FDO1544Y082</t>
  </si>
  <si>
    <t>Switch de 28 Puertos POE</t>
  </si>
  <si>
    <t>SG300-28P</t>
  </si>
  <si>
    <t>DNI142800NF</t>
  </si>
  <si>
    <t>Fuente de porder</t>
  </si>
  <si>
    <t>R615DC416UL</t>
  </si>
  <si>
    <t>ALTRONIX</t>
  </si>
  <si>
    <t>Encoder</t>
  </si>
  <si>
    <t>VIP X1600B</t>
  </si>
  <si>
    <t>BOSCH</t>
  </si>
  <si>
    <t>Transceiver</t>
  </si>
  <si>
    <t>NV-3213</t>
  </si>
  <si>
    <t>S0835C0456</t>
  </si>
  <si>
    <t>NVT</t>
  </si>
  <si>
    <t>Router</t>
  </si>
  <si>
    <t>FTX1121A23Y</t>
  </si>
  <si>
    <t xml:space="preserve">Firewall </t>
  </si>
  <si>
    <t>ASA5510</t>
  </si>
  <si>
    <t>COMN510CRA JMX1432LONV</t>
  </si>
  <si>
    <t>UPS 50 Kva</t>
  </si>
  <si>
    <t>9390-50</t>
  </si>
  <si>
    <t>ED345CBB06</t>
  </si>
  <si>
    <t>EATON</t>
  </si>
  <si>
    <t>Aire de presición 5 Toneladas</t>
  </si>
  <si>
    <t>BU067ADDDE1000C</t>
  </si>
  <si>
    <t>N15C740070</t>
  </si>
  <si>
    <t xml:space="preserve">EMERSON </t>
  </si>
  <si>
    <t>Aire de presición 3 Toneladas</t>
  </si>
  <si>
    <t>LIEBERT DME037E-PH7</t>
  </si>
  <si>
    <t>1051N207237</t>
  </si>
  <si>
    <t>EMERSON</t>
  </si>
  <si>
    <t>CEECC(INECIPE)</t>
  </si>
  <si>
    <t>FDO1945F0ZP</t>
  </si>
  <si>
    <t>FDO1845F102</t>
  </si>
  <si>
    <t>Servidor de Video</t>
  </si>
  <si>
    <t>Proliant DL380P</t>
  </si>
  <si>
    <t>2M25051YJ1</t>
  </si>
  <si>
    <t>SRT8KXLT</t>
  </si>
  <si>
    <t>AS1735180008</t>
  </si>
  <si>
    <t>AS1726372504</t>
  </si>
  <si>
    <t>FORTIGATE 201E</t>
  </si>
  <si>
    <t>FG201E4Q17902202</t>
  </si>
  <si>
    <t>FORTINET</t>
  </si>
  <si>
    <t>JK1726002085</t>
  </si>
  <si>
    <t>JK1727000136</t>
  </si>
  <si>
    <t xml:space="preserve">SUBTOTAL: </t>
  </si>
  <si>
    <t>Blade Sistema C3000</t>
  </si>
  <si>
    <t>3PAR StoreServ 8200</t>
  </si>
  <si>
    <t>CZ3741XAN0</t>
  </si>
  <si>
    <t>Proliant DL380 Gen9</t>
  </si>
  <si>
    <t>CZ3741XAN3</t>
  </si>
  <si>
    <t>SERVIDOR DE SEGURIDAD</t>
  </si>
  <si>
    <t>FORTIANALYZER 300F</t>
  </si>
  <si>
    <t>FL-3HFTB18900061</t>
  </si>
  <si>
    <t>CATALYST 2960 X SERIES</t>
  </si>
  <si>
    <t>FJC2238W1AL</t>
  </si>
  <si>
    <t>LENOVO</t>
  </si>
  <si>
    <t>J1006MBF</t>
  </si>
  <si>
    <t>SR650</t>
  </si>
  <si>
    <t>Servidor</t>
  </si>
  <si>
    <t>J1293D4</t>
  </si>
  <si>
    <t>G8272</t>
  </si>
  <si>
    <t>Switch</t>
  </si>
  <si>
    <t>J1293D3</t>
  </si>
  <si>
    <t>J1006MBD</t>
  </si>
  <si>
    <t>J1006MBC</t>
  </si>
  <si>
    <t>J1006MBB</t>
  </si>
  <si>
    <t>S5K1831F01300</t>
  </si>
  <si>
    <t>Aire de Presición encapsulado</t>
  </si>
  <si>
    <t>FG200ETK18906279</t>
  </si>
  <si>
    <t>FORTIGATE 200E</t>
  </si>
  <si>
    <t>FireWall</t>
  </si>
  <si>
    <t>HUAWEI</t>
  </si>
  <si>
    <t>21980107762SJ8600045</t>
  </si>
  <si>
    <t>S5700-EI</t>
  </si>
  <si>
    <t>21980107762SJ8600044</t>
  </si>
  <si>
    <t>21980107762SJ8600039</t>
  </si>
  <si>
    <t>21980107762SJ8600188</t>
  </si>
  <si>
    <t>21980107762SJ8600047</t>
  </si>
  <si>
    <t>21980107762SJ8600183</t>
  </si>
  <si>
    <t>21980107762SJ8600187</t>
  </si>
  <si>
    <t>21980107762SJ8600191</t>
  </si>
  <si>
    <t>MM08971</t>
  </si>
  <si>
    <t>B6505</t>
  </si>
  <si>
    <t>Switch FibraCanal</t>
  </si>
  <si>
    <t>J129NBY</t>
  </si>
  <si>
    <t>DS6200</t>
  </si>
  <si>
    <t>Almacenamiento</t>
  </si>
  <si>
    <t>J129F1E</t>
  </si>
  <si>
    <t>D1212</t>
  </si>
  <si>
    <t>J129F1D</t>
  </si>
  <si>
    <t>J1006MBE</t>
  </si>
  <si>
    <t>TIERRAS FISICAS (PROTECCION DE DESCARGAS)</t>
  </si>
  <si>
    <t>RADIO Y MODEM MICROONDAS (CARA FCO)</t>
  </si>
  <si>
    <t>SISTEMA RADIADOR Y ANTENAS PANEL</t>
  </si>
  <si>
    <t>SISTEMA UPS</t>
  </si>
  <si>
    <t xml:space="preserve">TORRE ARRIOSTRADA </t>
  </si>
  <si>
    <t>HELIAX</t>
  </si>
  <si>
    <t>AS-  25MTS / TFP</t>
  </si>
  <si>
    <t>4618G0000192</t>
  </si>
  <si>
    <t>RADIO Y MODEM MICROONDAS(FUERTE)</t>
  </si>
  <si>
    <t>RADIO Y MODEM MICROONDAS(MOCHIS)</t>
  </si>
  <si>
    <t>RADIO Y MODEM MICROONDAS(GUASAVE)</t>
  </si>
  <si>
    <t>SISTEMA RADIADOR Y ANTENA PARABOLICA</t>
  </si>
  <si>
    <t>SISTEMA RADIADOR Y ANTENAS TACO</t>
  </si>
  <si>
    <t>RADIO Y MODEM MICROONDAS (CULAGUA)</t>
  </si>
  <si>
    <t>RADIO Y MODEM MICROONDAS (MAZATLAN)</t>
  </si>
  <si>
    <t xml:space="preserve">SISTEMA RADIADOR Y ANTENAS </t>
  </si>
  <si>
    <t>TORRE AUTOSOPORTADA 30 MTS</t>
  </si>
  <si>
    <t xml:space="preserve">TORRE AUTO SOPORTADA </t>
  </si>
  <si>
    <t>RADIO Y MODEM MICROONDAS ( C4 MAZATLAN)</t>
  </si>
  <si>
    <t>RADIO Y MODEM MICROONDAS (LOBERAS CONCORDIA)</t>
  </si>
  <si>
    <t>RADIO Y MODEM MICROONDAS (LA PALMA ROSARIO)</t>
  </si>
  <si>
    <t>TORRE ARRIOSTRADA</t>
  </si>
  <si>
    <t>RADIO Y MODEM MICROONDAS(NEVERIA MAZATLAN)</t>
  </si>
  <si>
    <t>RADIO Y MODEM MICROONDAS(ESCUINAPA)</t>
  </si>
  <si>
    <t>TORRE AUTOSOPORTADA35 MTS</t>
  </si>
  <si>
    <t>RADIO Y MODEM MICROONDAS (LA PALMA)</t>
  </si>
  <si>
    <t>4618D000181</t>
  </si>
  <si>
    <t>RADIO Y MODEM MICROONDAS (U.A. GUASAVE)</t>
  </si>
  <si>
    <t>RADIO Y MODEM MICROONDAS (PINTO )</t>
  </si>
  <si>
    <t>SISTEMA RADIADOR Y ANTENAS TACO DE VILLAR</t>
  </si>
  <si>
    <t>RADIO Y MODEM MICROONDAS(EL MOCHOMO)</t>
  </si>
  <si>
    <t>RADIO Y MODEM MICROONDAS(LOMA PELADA)</t>
  </si>
  <si>
    <t>RADIO Y MODEM MICROONDAS( TULE )</t>
  </si>
  <si>
    <t>RADIO Y MODEM MICROONDAS (EL PINTO)</t>
  </si>
  <si>
    <t>4618D000179</t>
  </si>
  <si>
    <t>TIERRAS FISICAS (P. DE DESCARGAS)</t>
  </si>
  <si>
    <t>RADIO Y MODEM MICROONDAS (PINTO)</t>
  </si>
  <si>
    <t>RADIO Y MODEM MICROONDAS(C4 CULIACAN)</t>
  </si>
  <si>
    <t>RADIO Y MODEM MICROONDAS(ALTATA)</t>
  </si>
  <si>
    <t>RADIO Y MODEM MICROONDAS(NAVOLATO)</t>
  </si>
  <si>
    <t>RADIO Y MODEM MICROONDAS(CULAGUA)</t>
  </si>
  <si>
    <t>RADIO Y MODEM MICROONDAS (TULE)</t>
  </si>
  <si>
    <t>4618D000175</t>
  </si>
  <si>
    <t>RADIO Y MODEM MICROONDAS(INDIO)</t>
  </si>
  <si>
    <t xml:space="preserve">TOTAL ZONA CENTRO </t>
  </si>
  <si>
    <t>RADIO Y MODEM MICROONDAS</t>
  </si>
  <si>
    <t>RADIO Y MODEM MICROONDAS NEVERIA</t>
  </si>
  <si>
    <t>RADIO Y MODEM MICROONDAS INDIO</t>
  </si>
  <si>
    <t>SISTEMA RADIADOR Y ANTENAS PARABOLICA (INDIO)</t>
  </si>
  <si>
    <t>SISTEMA RADIADOR Y ANTENA PARABOLICA (NEVERIA)</t>
  </si>
  <si>
    <t>FG201ETK19901571</t>
  </si>
  <si>
    <t>SERVIDOR DE RACK</t>
  </si>
  <si>
    <t>PROLIANT DL380 GEN10</t>
  </si>
  <si>
    <t>2M2939041F</t>
  </si>
  <si>
    <t>HPE</t>
  </si>
  <si>
    <t>2M2939041J</t>
  </si>
  <si>
    <t>2M2939041H</t>
  </si>
  <si>
    <t>RELACIÓN DE EQUIPO INSTALADO EN LA ZONA NORTE DEL EDO.QUE DEPENDE DEL SISTEMA ESTATAL DE COMUNICACIONES (C4)</t>
  </si>
  <si>
    <t>COSALÁ (ZONA SUR)</t>
  </si>
  <si>
    <t>CERRO NEVERÍA (ZONA SUR)</t>
  </si>
  <si>
    <t>COMISARÍA ALTATA (ZONA CENTRO)</t>
  </si>
  <si>
    <t>C4 CULIACÁN</t>
  </si>
  <si>
    <t>SISTEMA RADIADOR Y ANTENA PARABÓLICA</t>
  </si>
  <si>
    <t>TIERRAS FÍSICAS (PROTECCIÓN DE DESCARGAS)</t>
  </si>
  <si>
    <t>SISTEMA RADIADOR Y ANTENA PARABÓLICA (CARA FCO)</t>
  </si>
  <si>
    <t>Procedimiento de Licitación Pública Nacional No. GES XX/2022</t>
  </si>
  <si>
    <t>ZONA  SUR</t>
  </si>
  <si>
    <t>RELACION DE EQUIPO INSTALADO EN LA ZONA SUR DEL EDO.QUE DEPENDE DEL SISTEMA ESTATAL DE COMUNICACIONES (C4)</t>
  </si>
  <si>
    <t>RELACIÓN DE EQUIPO INSTALADO EN LA ZONA CENTRO DEL EDO.QUE DEPENDE DEL SISTEMA ESTATAL DE COMUNICACIONES(C4)</t>
  </si>
  <si>
    <t>ZONA  CENTRO</t>
  </si>
  <si>
    <t>ZONA NORTE</t>
  </si>
  <si>
    <r>
      <t xml:space="preserve">TOTAL ZONA </t>
    </r>
    <r>
      <rPr>
        <b/>
        <sz val="14"/>
        <rFont val="Calibri"/>
        <family val="2"/>
        <scheme val="minor"/>
      </rPr>
      <t>NORTE</t>
    </r>
  </si>
  <si>
    <r>
      <t xml:space="preserve">TOTAL ZONA </t>
    </r>
    <r>
      <rPr>
        <b/>
        <sz val="14"/>
        <rFont val="Calibri"/>
        <family val="2"/>
        <scheme val="minor"/>
      </rPr>
      <t>CENTRO</t>
    </r>
  </si>
  <si>
    <r>
      <t xml:space="preserve">TOTAL ZONA  </t>
    </r>
    <r>
      <rPr>
        <b/>
        <sz val="14"/>
        <rFont val="Calibri"/>
        <family val="2"/>
        <scheme val="minor"/>
      </rPr>
      <t>SUR</t>
    </r>
  </si>
  <si>
    <r>
      <t xml:space="preserve">EDIFICIOS DE </t>
    </r>
    <r>
      <rPr>
        <b/>
        <sz val="14"/>
        <rFont val="Calibri"/>
        <family val="2"/>
        <scheme val="minor"/>
      </rPr>
      <t>C4</t>
    </r>
  </si>
  <si>
    <r>
      <t xml:space="preserve">Anexo Partida </t>
    </r>
    <r>
      <rPr>
        <b/>
        <sz val="14"/>
        <color rgb="FF000000"/>
        <rFont val="Arial"/>
        <family val="2"/>
      </rPr>
      <t xml:space="preserve">4 </t>
    </r>
    <r>
      <rPr>
        <b/>
        <sz val="11"/>
        <color indexed="8"/>
        <rFont val="Arial"/>
        <family val="2"/>
      </rPr>
      <t>(Listado de Equipo Electrónico)</t>
    </r>
  </si>
  <si>
    <t xml:space="preserve">TOTAL GENERAL </t>
  </si>
  <si>
    <t>MONEDA NAL.</t>
  </si>
  <si>
    <t>MONEDA NAL</t>
  </si>
  <si>
    <t>IMPORTE TOTAL</t>
  </si>
  <si>
    <r>
      <t xml:space="preserve">Anexo Partida </t>
    </r>
    <r>
      <rPr>
        <b/>
        <sz val="14"/>
        <color theme="1"/>
        <rFont val="Arial"/>
        <family val="2"/>
      </rPr>
      <t xml:space="preserve">4 </t>
    </r>
    <r>
      <rPr>
        <b/>
        <sz val="10"/>
        <color theme="1"/>
        <rFont val="Arial"/>
        <family val="2"/>
      </rPr>
      <t>(Listado de Equipo Electronico del SITE del SESESP y del Centro Estatal de Evaluación y Control de Confianza)</t>
    </r>
  </si>
  <si>
    <t>R E S U M E N  "C3"</t>
  </si>
  <si>
    <t>R E S U M E N  "C4"</t>
  </si>
  <si>
    <r>
      <t xml:space="preserve">RELACION DE EQUIPO INSTALADO EN LOS EDIFICIOS DE </t>
    </r>
    <r>
      <rPr>
        <b/>
        <sz val="16"/>
        <rFont val="Calibri"/>
        <family val="2"/>
        <scheme val="minor"/>
      </rPr>
      <t>C4</t>
    </r>
    <r>
      <rPr>
        <b/>
        <sz val="14"/>
        <color rgb="FF006100"/>
        <rFont val="Calibri"/>
        <family val="2"/>
        <scheme val="minor"/>
      </rPr>
      <t xml:space="preserve"> EN EL EDO. </t>
    </r>
  </si>
  <si>
    <t>Procedimiento de Licitación Pública Nacional No. GES 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</si>
</sst>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.00000_-;\-* #,##0.00000_-;_-* &quot;-&quot;??_-;_-@_-"/>
  </numFmts>
  <fonts count="6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rgb="FF000000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name val="SwitzerlandCondBlack"/>
      <family val="2"/>
    </font>
    <font>
      <b/>
      <sz val="11"/>
      <name val="SwitzerlandCondBlack"/>
    </font>
    <font>
      <b/>
      <sz val="12"/>
      <color rgb="FF9C0006"/>
      <name val="Calibri"/>
      <family val="2"/>
      <scheme val="minor"/>
    </font>
    <font>
      <b/>
      <sz val="11"/>
      <name val="Arial"/>
      <family val="2"/>
    </font>
    <font>
      <b/>
      <sz val="11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1"/>
      <color indexed="8"/>
      <name val="Arial"/>
      <family val="2"/>
    </font>
    <font>
      <b/>
      <sz val="14"/>
      <color rgb="FF9C0006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9C0006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 tint="-4.9989318521683403E-2"/>
      <name val="Calibri"/>
      <family val="2"/>
    </font>
    <font>
      <b/>
      <sz val="11"/>
      <color rgb="FF9C65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Calibri"/>
      <family val="2"/>
    </font>
    <font>
      <b/>
      <sz val="14"/>
      <color theme="0" tint="-4.9989318521683403E-2"/>
      <name val="Calibri"/>
      <family val="2"/>
    </font>
    <font>
      <b/>
      <sz val="12"/>
      <color theme="0" tint="-4.9989318521683403E-2"/>
      <name val="Calibri"/>
      <family val="2"/>
    </font>
    <font>
      <b/>
      <sz val="8"/>
      <color theme="0" tint="-4.9989318521683403E-2"/>
      <name val="Calibri"/>
      <family val="2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0" borderId="0"/>
  </cellStyleXfs>
  <cellXfs count="2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1" xfId="0" applyFont="1" applyBorder="1"/>
    <xf numFmtId="44" fontId="0" fillId="0" borderId="0" xfId="4" applyFon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4" fontId="7" fillId="0" borderId="0" xfId="4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4" applyFont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44" fontId="0" fillId="0" borderId="0" xfId="4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4" fontId="13" fillId="0" borderId="0" xfId="4" applyFont="1" applyBorder="1" applyAlignment="1">
      <alignment horizontal="center" vertical="center"/>
    </xf>
    <xf numFmtId="44" fontId="19" fillId="0" borderId="0" xfId="4" applyFont="1" applyBorder="1" applyAlignment="1">
      <alignment vertical="center"/>
    </xf>
    <xf numFmtId="44" fontId="13" fillId="0" borderId="0" xfId="4" applyFont="1" applyBorder="1" applyAlignment="1">
      <alignment horizontal="centerContinuous" vertical="center"/>
    </xf>
    <xf numFmtId="44" fontId="22" fillId="0" borderId="0" xfId="4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44" fontId="24" fillId="0" borderId="0" xfId="4" applyFont="1" applyBorder="1" applyAlignment="1">
      <alignment vertical="center"/>
    </xf>
    <xf numFmtId="0" fontId="13" fillId="0" borderId="0" xfId="6" applyFont="1" applyAlignment="1">
      <alignment horizontal="center" vertical="center"/>
    </xf>
    <xf numFmtId="0" fontId="13" fillId="0" borderId="0" xfId="6" applyFont="1" applyAlignment="1">
      <alignment vertical="center"/>
    </xf>
    <xf numFmtId="44" fontId="0" fillId="0" borderId="0" xfId="4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5" fillId="0" borderId="0" xfId="4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1" fillId="6" borderId="2" xfId="0" applyFont="1" applyFill="1" applyBorder="1" applyAlignment="1">
      <alignment horizontal="center" vertical="center"/>
    </xf>
    <xf numFmtId="0" fontId="43" fillId="3" borderId="0" xfId="2" applyFont="1" applyBorder="1" applyAlignment="1">
      <alignment vertical="center"/>
    </xf>
    <xf numFmtId="0" fontId="43" fillId="3" borderId="0" xfId="2" applyFont="1" applyBorder="1" applyAlignment="1">
      <alignment horizontal="right" vertical="center"/>
    </xf>
    <xf numFmtId="44" fontId="43" fillId="3" borderId="0" xfId="2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3" fillId="0" borderId="0" xfId="2" applyFont="1" applyFill="1" applyBorder="1" applyAlignment="1">
      <alignment vertical="center"/>
    </xf>
    <xf numFmtId="0" fontId="43" fillId="0" borderId="0" xfId="2" applyFont="1" applyFill="1" applyBorder="1" applyAlignment="1">
      <alignment horizontal="right" vertical="center"/>
    </xf>
    <xf numFmtId="44" fontId="43" fillId="0" borderId="0" xfId="2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9" fillId="2" borderId="4" xfId="1" applyBorder="1" applyAlignment="1">
      <alignment horizontal="centerContinuous" vertical="center"/>
    </xf>
    <xf numFmtId="44" fontId="9" fillId="2" borderId="4" xfId="1" applyNumberFormat="1" applyBorder="1" applyAlignment="1">
      <alignment horizontal="centerContinuous" vertical="center"/>
    </xf>
    <xf numFmtId="0" fontId="9" fillId="2" borderId="5" xfId="1" applyBorder="1" applyAlignment="1">
      <alignment horizontal="centerContinuous" vertical="center"/>
    </xf>
    <xf numFmtId="44" fontId="9" fillId="2" borderId="5" xfId="1" applyNumberFormat="1" applyBorder="1" applyAlignment="1">
      <alignment horizontal="centerContinuous" vertical="center"/>
    </xf>
    <xf numFmtId="0" fontId="45" fillId="2" borderId="4" xfId="1" applyFont="1" applyBorder="1" applyAlignment="1">
      <alignment horizontal="centerContinuous" vertical="center"/>
    </xf>
    <xf numFmtId="44" fontId="45" fillId="2" borderId="4" xfId="1" applyNumberFormat="1" applyFont="1" applyBorder="1" applyAlignment="1">
      <alignment horizontal="centerContinuous" vertical="center"/>
    </xf>
    <xf numFmtId="0" fontId="45" fillId="2" borderId="5" xfId="1" applyFont="1" applyBorder="1" applyAlignment="1">
      <alignment horizontal="centerContinuous" vertical="center"/>
    </xf>
    <xf numFmtId="44" fontId="45" fillId="2" borderId="5" xfId="1" applyNumberFormat="1" applyFont="1" applyBorder="1" applyAlignment="1">
      <alignment horizontal="centerContinuous" vertical="center"/>
    </xf>
    <xf numFmtId="0" fontId="47" fillId="2" borderId="5" xfId="1" applyFont="1" applyBorder="1" applyAlignment="1">
      <alignment horizontal="centerContinuous" vertical="center" readingOrder="1"/>
    </xf>
    <xf numFmtId="0" fontId="46" fillId="2" borderId="4" xfId="1" applyFont="1" applyBorder="1" applyAlignment="1">
      <alignment horizontal="centerContinuous" vertical="center" readingOrder="1"/>
    </xf>
    <xf numFmtId="0" fontId="9" fillId="2" borderId="5" xfId="1" applyBorder="1" applyAlignment="1">
      <alignment horizontal="centerContinuous" vertical="center" wrapText="1" readingOrder="1"/>
    </xf>
    <xf numFmtId="0" fontId="47" fillId="2" borderId="5" xfId="1" applyFont="1" applyBorder="1" applyAlignment="1">
      <alignment horizontal="centerContinuous" vertical="center" wrapText="1" readingOrder="1"/>
    </xf>
    <xf numFmtId="0" fontId="29" fillId="0" borderId="6" xfId="0" applyFont="1" applyBorder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50" fillId="9" borderId="5" xfId="0" applyFont="1" applyFill="1" applyBorder="1" applyAlignment="1">
      <alignment horizontal="center" vertical="center"/>
    </xf>
    <xf numFmtId="0" fontId="50" fillId="9" borderId="5" xfId="0" applyFont="1" applyFill="1" applyBorder="1" applyAlignment="1">
      <alignment vertical="center"/>
    </xf>
    <xf numFmtId="44" fontId="51" fillId="9" borderId="5" xfId="4" applyFont="1" applyFill="1" applyBorder="1" applyAlignment="1">
      <alignment horizontal="right" vertical="center"/>
    </xf>
    <xf numFmtId="0" fontId="52" fillId="0" borderId="0" xfId="2" applyFont="1" applyFill="1" applyBorder="1" applyAlignment="1">
      <alignment horizontal="centerContinuous" vertical="center"/>
    </xf>
    <xf numFmtId="0" fontId="53" fillId="9" borderId="5" xfId="0" applyFont="1" applyFill="1" applyBorder="1" applyAlignment="1">
      <alignment horizontal="center" vertical="center"/>
    </xf>
    <xf numFmtId="44" fontId="41" fillId="6" borderId="2" xfId="4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44" fontId="13" fillId="0" borderId="7" xfId="4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44" fontId="13" fillId="0" borderId="1" xfId="4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" fontId="30" fillId="7" borderId="1" xfId="0" applyNumberFormat="1" applyFont="1" applyFill="1" applyBorder="1" applyAlignment="1">
      <alignment horizontal="center" vertical="center"/>
    </xf>
    <xf numFmtId="44" fontId="30" fillId="7" borderId="1" xfId="4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44" fontId="13" fillId="0" borderId="1" xfId="4" applyFont="1" applyFill="1" applyBorder="1" applyAlignment="1">
      <alignment horizontal="center" vertical="center"/>
    </xf>
    <xf numFmtId="44" fontId="0" fillId="0" borderId="0" xfId="4" applyFont="1" applyBorder="1" applyAlignment="1">
      <alignment vertical="center" wrapText="1"/>
    </xf>
    <xf numFmtId="0" fontId="30" fillId="7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4" fillId="7" borderId="1" xfId="0" applyFont="1" applyFill="1" applyBorder="1" applyAlignment="1">
      <alignment horizontal="center" vertical="center"/>
    </xf>
    <xf numFmtId="44" fontId="24" fillId="7" borderId="1" xfId="4" applyFont="1" applyFill="1" applyBorder="1" applyAlignment="1">
      <alignment horizontal="center" vertical="center"/>
    </xf>
    <xf numFmtId="44" fontId="12" fillId="7" borderId="1" xfId="4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4" fontId="23" fillId="7" borderId="1" xfId="4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2" fillId="6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5" fillId="0" borderId="0" xfId="4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44" fontId="20" fillId="0" borderId="0" xfId="4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4" fontId="22" fillId="0" borderId="1" xfId="4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44" fontId="44" fillId="7" borderId="1" xfId="4" applyFont="1" applyFill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44" fontId="22" fillId="0" borderId="7" xfId="4" applyFont="1" applyBorder="1" applyAlignment="1">
      <alignment horizontal="center" vertical="center"/>
    </xf>
    <xf numFmtId="44" fontId="44" fillId="7" borderId="1" xfId="4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7" fillId="0" borderId="0" xfId="0" applyFont="1" applyAlignment="1">
      <alignment horizontal="centerContinuous" vertical="center"/>
    </xf>
    <xf numFmtId="0" fontId="54" fillId="0" borderId="0" xfId="0" applyFont="1" applyAlignment="1">
      <alignment horizontal="center" vertical="center"/>
    </xf>
    <xf numFmtId="164" fontId="31" fillId="0" borderId="0" xfId="0" applyNumberFormat="1" applyFont="1" applyAlignment="1">
      <alignment vertical="center"/>
    </xf>
    <xf numFmtId="43" fontId="31" fillId="0" borderId="0" xfId="3" applyFont="1" applyFill="1" applyBorder="1" applyAlignment="1">
      <alignment vertical="center"/>
    </xf>
    <xf numFmtId="165" fontId="31" fillId="0" borderId="0" xfId="3" applyNumberFormat="1" applyFont="1" applyFill="1" applyBorder="1" applyAlignment="1">
      <alignment vertical="center"/>
    </xf>
    <xf numFmtId="0" fontId="17" fillId="0" borderId="4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44" fontId="17" fillId="0" borderId="4" xfId="4" applyFont="1" applyFill="1" applyBorder="1" applyAlignment="1" applyProtection="1">
      <alignment vertical="center"/>
    </xf>
    <xf numFmtId="44" fontId="17" fillId="0" borderId="7" xfId="4" applyFont="1" applyFill="1" applyBorder="1" applyAlignment="1" applyProtection="1">
      <alignment vertical="center"/>
    </xf>
    <xf numFmtId="0" fontId="17" fillId="0" borderId="0" xfId="0" applyFont="1"/>
    <xf numFmtId="0" fontId="18" fillId="0" borderId="0" xfId="0" applyFont="1"/>
    <xf numFmtId="44" fontId="18" fillId="0" borderId="0" xfId="4" applyFont="1" applyBorder="1"/>
    <xf numFmtId="44" fontId="16" fillId="0" borderId="1" xfId="4" applyFont="1" applyFill="1" applyBorder="1" applyAlignment="1" applyProtection="1"/>
    <xf numFmtId="0" fontId="16" fillId="0" borderId="1" xfId="0" applyFont="1" applyBorder="1" applyAlignment="1">
      <alignment horizontal="left"/>
    </xf>
    <xf numFmtId="0" fontId="16" fillId="5" borderId="1" xfId="0" applyFont="1" applyFill="1" applyBorder="1"/>
    <xf numFmtId="0" fontId="21" fillId="0" borderId="0" xfId="0" applyFont="1"/>
    <xf numFmtId="44" fontId="16" fillId="0" borderId="1" xfId="4" applyFont="1" applyBorder="1"/>
    <xf numFmtId="0" fontId="16" fillId="0" borderId="1" xfId="0" applyFont="1" applyBorder="1" applyAlignment="1">
      <alignment horizontal="right"/>
    </xf>
    <xf numFmtId="0" fontId="16" fillId="0" borderId="0" xfId="0" applyFont="1" applyAlignment="1">
      <alignment horizontal="right" vertical="center" wrapText="1"/>
    </xf>
    <xf numFmtId="1" fontId="16" fillId="0" borderId="1" xfId="0" applyNumberFormat="1" applyFont="1" applyBorder="1" applyAlignment="1">
      <alignment horizontal="right"/>
    </xf>
    <xf numFmtId="44" fontId="16" fillId="0" borderId="1" xfId="4" applyFont="1" applyFill="1" applyBorder="1" applyAlignment="1">
      <alignment horizontal="right"/>
    </xf>
    <xf numFmtId="44" fontId="16" fillId="0" borderId="1" xfId="4" applyFont="1" applyFill="1" applyBorder="1"/>
    <xf numFmtId="1" fontId="16" fillId="5" borderId="1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0" fontId="55" fillId="4" borderId="1" xfId="5" applyFont="1" applyBorder="1" applyAlignment="1">
      <alignment horizontal="center" vertical="center"/>
    </xf>
    <xf numFmtId="0" fontId="55" fillId="4" borderId="1" xfId="5" applyFont="1" applyBorder="1" applyAlignment="1">
      <alignment horizontal="center" vertical="center" wrapText="1"/>
    </xf>
    <xf numFmtId="0" fontId="55" fillId="4" borderId="1" xfId="5" applyNumberFormat="1" applyFont="1" applyBorder="1" applyAlignment="1" applyProtection="1">
      <alignment horizontal="center" vertical="center"/>
    </xf>
    <xf numFmtId="44" fontId="55" fillId="4" borderId="1" xfId="5" applyNumberFormat="1" applyFont="1" applyBorder="1" applyAlignment="1" applyProtection="1">
      <alignment horizontal="center" vertical="center" wrapText="1"/>
    </xf>
    <xf numFmtId="0" fontId="55" fillId="4" borderId="1" xfId="5" applyNumberFormat="1" applyFont="1" applyBorder="1" applyAlignment="1" applyProtection="1">
      <alignment horizontal="right" vertical="center"/>
    </xf>
    <xf numFmtId="44" fontId="43" fillId="3" borderId="1" xfId="2" applyNumberFormat="1" applyFont="1" applyBorder="1" applyAlignment="1" applyProtection="1">
      <alignment horizontal="right" vertical="center"/>
    </xf>
    <xf numFmtId="1" fontId="43" fillId="3" borderId="1" xfId="2" applyNumberFormat="1" applyFont="1" applyBorder="1" applyAlignment="1" applyProtection="1">
      <alignment horizontal="right"/>
    </xf>
    <xf numFmtId="0" fontId="46" fillId="0" borderId="1" xfId="1" applyNumberFormat="1" applyFont="1" applyFill="1" applyBorder="1" applyAlignment="1" applyProtection="1">
      <alignment horizontal="right" vertical="center"/>
    </xf>
    <xf numFmtId="44" fontId="46" fillId="0" borderId="1" xfId="1" applyNumberFormat="1" applyFont="1" applyFill="1" applyBorder="1" applyAlignment="1" applyProtection="1">
      <alignment horizontal="right" vertical="center"/>
    </xf>
    <xf numFmtId="1" fontId="46" fillId="0" borderId="1" xfId="1" applyNumberFormat="1" applyFont="1" applyFill="1" applyBorder="1" applyAlignment="1" applyProtection="1">
      <alignment horizontal="right"/>
    </xf>
    <xf numFmtId="0" fontId="46" fillId="0" borderId="1" xfId="1" applyNumberFormat="1" applyFont="1" applyFill="1" applyBorder="1" applyAlignment="1" applyProtection="1">
      <alignment horizontal="left" vertical="center"/>
    </xf>
    <xf numFmtId="44" fontId="46" fillId="0" borderId="6" xfId="1" applyNumberFormat="1" applyFont="1" applyFill="1" applyBorder="1" applyAlignment="1" applyProtection="1">
      <alignment horizontal="right" vertical="center"/>
    </xf>
    <xf numFmtId="0" fontId="26" fillId="0" borderId="0" xfId="0" applyFont="1"/>
    <xf numFmtId="0" fontId="46" fillId="0" borderId="7" xfId="1" applyNumberFormat="1" applyFont="1" applyFill="1" applyBorder="1" applyAlignment="1" applyProtection="1">
      <alignment horizontal="left" vertical="center"/>
    </xf>
    <xf numFmtId="0" fontId="46" fillId="0" borderId="3" xfId="1" applyNumberFormat="1" applyFont="1" applyFill="1" applyBorder="1" applyAlignment="1" applyProtection="1">
      <alignment horizontal="left" vertical="center"/>
    </xf>
    <xf numFmtId="44" fontId="46" fillId="0" borderId="3" xfId="1" applyNumberFormat="1" applyFont="1" applyFill="1" applyBorder="1" applyAlignment="1" applyProtection="1">
      <alignment horizontal="right" vertical="center"/>
    </xf>
    <xf numFmtId="44" fontId="61" fillId="9" borderId="1" xfId="4" applyFont="1" applyFill="1" applyBorder="1" applyAlignment="1" applyProtection="1">
      <alignment horizontal="right" vertical="center"/>
    </xf>
    <xf numFmtId="0" fontId="62" fillId="9" borderId="1" xfId="0" applyFont="1" applyFill="1" applyBorder="1" applyAlignment="1">
      <alignment horizontal="right" vertical="center"/>
    </xf>
    <xf numFmtId="0" fontId="43" fillId="0" borderId="5" xfId="2" applyFont="1" applyFill="1" applyBorder="1" applyAlignment="1">
      <alignment vertical="center"/>
    </xf>
    <xf numFmtId="0" fontId="43" fillId="0" borderId="5" xfId="2" applyFont="1" applyFill="1" applyBorder="1" applyAlignment="1">
      <alignment horizontal="right" vertical="center"/>
    </xf>
    <xf numFmtId="44" fontId="43" fillId="0" borderId="5" xfId="2" applyNumberFormat="1" applyFont="1" applyFill="1" applyBorder="1" applyAlignment="1">
      <alignment horizontal="right" vertical="center"/>
    </xf>
    <xf numFmtId="0" fontId="46" fillId="0" borderId="3" xfId="1" applyNumberFormat="1" applyFont="1" applyFill="1" applyBorder="1" applyAlignment="1" applyProtection="1">
      <alignment horizontal="right" vertical="center"/>
    </xf>
    <xf numFmtId="44" fontId="46" fillId="0" borderId="3" xfId="1" applyNumberFormat="1" applyFont="1" applyFill="1" applyBorder="1" applyAlignment="1" applyProtection="1">
      <alignment vertical="center"/>
    </xf>
    <xf numFmtId="1" fontId="46" fillId="0" borderId="3" xfId="1" applyNumberFormat="1" applyFont="1" applyFill="1" applyBorder="1" applyAlignment="1" applyProtection="1">
      <alignment horizontal="right"/>
    </xf>
    <xf numFmtId="0" fontId="46" fillId="0" borderId="7" xfId="1" applyNumberFormat="1" applyFont="1" applyFill="1" applyBorder="1" applyAlignment="1" applyProtection="1">
      <alignment horizontal="right" vertical="center"/>
    </xf>
    <xf numFmtId="44" fontId="46" fillId="0" borderId="7" xfId="1" applyNumberFormat="1" applyFont="1" applyFill="1" applyBorder="1" applyAlignment="1" applyProtection="1">
      <alignment horizontal="right" vertical="center"/>
    </xf>
    <xf numFmtId="1" fontId="46" fillId="0" borderId="7" xfId="1" applyNumberFormat="1" applyFont="1" applyFill="1" applyBorder="1" applyAlignment="1" applyProtection="1">
      <alignment horizontal="right"/>
    </xf>
    <xf numFmtId="0" fontId="52" fillId="8" borderId="2" xfId="2" applyFont="1" applyFill="1" applyBorder="1" applyAlignment="1">
      <alignment horizontal="centerContinuous" vertical="center"/>
    </xf>
    <xf numFmtId="0" fontId="46" fillId="8" borderId="2" xfId="1" applyNumberFormat="1" applyFont="1" applyFill="1" applyBorder="1" applyAlignment="1" applyProtection="1">
      <alignment horizontal="centerContinuous" vertical="center"/>
    </xf>
    <xf numFmtId="44" fontId="46" fillId="8" borderId="2" xfId="1" applyNumberFormat="1" applyFont="1" applyFill="1" applyBorder="1" applyAlignment="1" applyProtection="1">
      <alignment horizontal="centerContinuous" vertical="center"/>
    </xf>
    <xf numFmtId="1" fontId="46" fillId="8" borderId="2" xfId="1" applyNumberFormat="1" applyFont="1" applyFill="1" applyBorder="1" applyAlignment="1" applyProtection="1">
      <alignment horizontal="centerContinuous"/>
    </xf>
    <xf numFmtId="0" fontId="46" fillId="2" borderId="0" xfId="1" applyFont="1" applyBorder="1" applyAlignment="1">
      <alignment horizontal="centerContinuous" vertical="center" wrapText="1" readingOrder="1"/>
    </xf>
    <xf numFmtId="0" fontId="9" fillId="2" borderId="0" xfId="1" applyBorder="1" applyAlignment="1">
      <alignment horizontal="centerContinuous" vertical="center" wrapText="1" readingOrder="1"/>
    </xf>
    <xf numFmtId="0" fontId="4" fillId="0" borderId="5" xfId="0" applyFont="1" applyBorder="1" applyAlignment="1">
      <alignment horizontal="center" vertical="center"/>
    </xf>
    <xf numFmtId="44" fontId="4" fillId="0" borderId="5" xfId="4" applyFont="1" applyBorder="1" applyAlignment="1">
      <alignment horizontal="center" vertical="center"/>
    </xf>
    <xf numFmtId="0" fontId="59" fillId="7" borderId="1" xfId="0" applyFont="1" applyFill="1" applyBorder="1" applyAlignment="1">
      <alignment horizontal="center" vertical="center"/>
    </xf>
    <xf numFmtId="0" fontId="52" fillId="10" borderId="6" xfId="2" applyFont="1" applyFill="1" applyBorder="1" applyAlignment="1">
      <alignment horizontal="centerContinuous" vertical="center"/>
    </xf>
    <xf numFmtId="44" fontId="52" fillId="10" borderId="6" xfId="2" applyNumberFormat="1" applyFont="1" applyFill="1" applyBorder="1" applyAlignment="1">
      <alignment horizontal="centerContinuous" vertical="center"/>
    </xf>
    <xf numFmtId="0" fontId="52" fillId="0" borderId="5" xfId="2" applyFont="1" applyFill="1" applyBorder="1" applyAlignment="1">
      <alignment horizontal="centerContinuous" vertical="center"/>
    </xf>
    <xf numFmtId="44" fontId="49" fillId="0" borderId="0" xfId="2" applyNumberFormat="1" applyFont="1" applyFill="1" applyBorder="1" applyAlignment="1">
      <alignment horizontal="center" vertical="center"/>
    </xf>
    <xf numFmtId="0" fontId="47" fillId="2" borderId="1" xfId="1" applyFont="1" applyBorder="1" applyAlignment="1">
      <alignment horizontal="center" vertical="center" readingOrder="1"/>
    </xf>
    <xf numFmtId="0" fontId="48" fillId="0" borderId="0" xfId="0" applyFont="1" applyAlignment="1">
      <alignment horizontal="center" vertical="center"/>
    </xf>
    <xf numFmtId="0" fontId="43" fillId="3" borderId="1" xfId="2" applyNumberFormat="1" applyFont="1" applyBorder="1" applyAlignment="1" applyProtection="1">
      <alignment horizontal="right" vertical="center"/>
    </xf>
    <xf numFmtId="0" fontId="60" fillId="9" borderId="1" xfId="0" applyFont="1" applyFill="1" applyBorder="1" applyAlignment="1">
      <alignment horizontal="right" vertical="center"/>
    </xf>
    <xf numFmtId="44" fontId="16" fillId="0" borderId="4" xfId="4" applyFont="1" applyBorder="1" applyAlignment="1">
      <alignment horizontal="right" vertical="center"/>
    </xf>
    <xf numFmtId="44" fontId="16" fillId="0" borderId="0" xfId="4" applyFont="1" applyBorder="1" applyAlignment="1">
      <alignment horizontal="right" vertical="center"/>
    </xf>
    <xf numFmtId="44" fontId="16" fillId="0" borderId="7" xfId="4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44" fontId="16" fillId="0" borderId="4" xfId="4" applyFont="1" applyFill="1" applyBorder="1" applyAlignment="1">
      <alignment horizontal="right" vertical="center"/>
    </xf>
    <xf numFmtId="44" fontId="16" fillId="0" borderId="0" xfId="4" applyFont="1" applyFill="1" applyBorder="1" applyAlignment="1">
      <alignment horizontal="right" vertical="center"/>
    </xf>
    <xf numFmtId="44" fontId="16" fillId="0" borderId="7" xfId="4" applyFont="1" applyFill="1" applyBorder="1" applyAlignment="1">
      <alignment horizontal="right" vertic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6" fillId="2" borderId="1" xfId="1" applyNumberFormat="1" applyFont="1" applyBorder="1" applyAlignment="1" applyProtection="1">
      <alignment horizontal="center"/>
    </xf>
  </cellXfs>
  <cellStyles count="7">
    <cellStyle name="Bueno" xfId="1" builtinId="26"/>
    <cellStyle name="Incorrecto" xfId="2" builtinId="27"/>
    <cellStyle name="Millares" xfId="3" builtinId="3"/>
    <cellStyle name="Moneda" xfId="4" builtinId="4"/>
    <cellStyle name="Neutral" xfId="5" builtinId="28"/>
    <cellStyle name="Normal" xfId="0" builtinId="0"/>
    <cellStyle name="Normal 1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T356"/>
  <sheetViews>
    <sheetView showGridLines="0" tabSelected="1" zoomScale="145" zoomScaleNormal="145" workbookViewId="0">
      <pane ySplit="8" topLeftCell="A9" activePane="bottomLeft" state="frozen"/>
      <selection pane="bottomLeft" activeCell="A2" sqref="A2:E2"/>
    </sheetView>
  </sheetViews>
  <sheetFormatPr baseColWidth="10" defaultColWidth="9.140625" defaultRowHeight="15"/>
  <cols>
    <col min="1" max="1" width="11" style="33" customWidth="1"/>
    <col min="2" max="2" width="48" style="34" customWidth="1"/>
    <col min="3" max="3" width="14.7109375" style="33" customWidth="1"/>
    <col min="4" max="4" width="18.7109375" style="35" customWidth="1"/>
    <col min="5" max="5" width="20.5703125" style="36" customWidth="1"/>
    <col min="6" max="6" width="11.42578125" style="33" customWidth="1"/>
    <col min="7" max="7" width="20.85546875" style="33" bestFit="1" customWidth="1"/>
    <col min="8" max="8" width="11.42578125" style="33" customWidth="1"/>
    <col min="9" max="12" width="11.42578125" style="42" customWidth="1"/>
    <col min="13" max="254" width="11.42578125" style="8" customWidth="1"/>
    <col min="255" max="16384" width="9.140625" style="8"/>
  </cols>
  <sheetData>
    <row r="1" spans="1:12" s="17" customFormat="1" ht="15.75">
      <c r="A1" s="124" t="s">
        <v>107</v>
      </c>
      <c r="B1" s="124"/>
      <c r="C1" s="124"/>
      <c r="D1" s="124"/>
      <c r="E1" s="124"/>
      <c r="F1" s="47"/>
      <c r="G1" s="47"/>
      <c r="H1" s="47"/>
      <c r="I1" s="46"/>
      <c r="J1" s="46"/>
      <c r="K1" s="46"/>
      <c r="L1" s="46"/>
    </row>
    <row r="2" spans="1:12" s="17" customFormat="1" ht="15.75">
      <c r="A2" s="192" t="s">
        <v>108</v>
      </c>
      <c r="B2" s="192"/>
      <c r="C2" s="192"/>
      <c r="D2" s="192"/>
      <c r="E2" s="192"/>
      <c r="F2" s="47"/>
      <c r="G2" s="47"/>
      <c r="H2" s="47"/>
      <c r="I2" s="46"/>
      <c r="J2" s="46"/>
      <c r="K2" s="46"/>
      <c r="L2" s="46"/>
    </row>
    <row r="3" spans="1:12" s="17" customFormat="1" ht="15.75">
      <c r="A3" s="192" t="s">
        <v>109</v>
      </c>
      <c r="B3" s="192"/>
      <c r="C3" s="192"/>
      <c r="D3" s="192"/>
      <c r="E3" s="192"/>
      <c r="F3" s="47"/>
      <c r="G3" s="47"/>
      <c r="H3" s="47"/>
      <c r="I3" s="46"/>
      <c r="J3" s="46"/>
      <c r="K3" s="46"/>
      <c r="L3" s="46"/>
    </row>
    <row r="4" spans="1:12" ht="4.5" customHeight="1">
      <c r="A4" s="9"/>
      <c r="B4" s="10"/>
      <c r="C4" s="9"/>
      <c r="D4" s="11"/>
      <c r="E4" s="12"/>
      <c r="F4" s="7"/>
      <c r="G4" s="7"/>
      <c r="H4" s="7"/>
    </row>
    <row r="5" spans="1:12" ht="12" customHeight="1">
      <c r="A5" s="192" t="s">
        <v>428</v>
      </c>
      <c r="B5" s="192"/>
      <c r="C5" s="192"/>
      <c r="D5" s="192"/>
      <c r="E5" s="192"/>
      <c r="F5" s="7"/>
      <c r="G5" s="7"/>
      <c r="H5" s="7"/>
    </row>
    <row r="6" spans="1:12" ht="5.25" customHeight="1">
      <c r="A6" s="9"/>
      <c r="B6" s="9"/>
      <c r="C6" s="9"/>
      <c r="D6" s="9"/>
      <c r="E6" s="9"/>
      <c r="F6" s="7"/>
      <c r="G6" s="7"/>
      <c r="H6" s="7"/>
    </row>
    <row r="7" spans="1:12" ht="16.5" customHeight="1">
      <c r="A7" s="192" t="s">
        <v>419</v>
      </c>
      <c r="B7" s="192"/>
      <c r="C7" s="192"/>
      <c r="D7" s="192"/>
      <c r="E7" s="192"/>
      <c r="F7" s="7"/>
      <c r="G7" s="7"/>
      <c r="H7" s="7"/>
    </row>
    <row r="8" spans="1:12" ht="4.5" customHeight="1" thickBot="1">
      <c r="A8" s="184"/>
      <c r="B8" s="184"/>
      <c r="C8" s="184"/>
      <c r="D8" s="184"/>
      <c r="E8" s="185"/>
      <c r="F8" s="7"/>
      <c r="G8" s="7"/>
      <c r="H8" s="7"/>
    </row>
    <row r="9" spans="1:12" ht="31.5">
      <c r="A9" s="182" t="s">
        <v>401</v>
      </c>
      <c r="B9" s="183"/>
      <c r="C9" s="183"/>
      <c r="D9" s="183"/>
      <c r="E9" s="183"/>
      <c r="F9" s="7"/>
      <c r="G9" s="7"/>
      <c r="H9" s="7"/>
    </row>
    <row r="10" spans="1:12" ht="19.5" thickBot="1">
      <c r="A10" s="59" t="s">
        <v>414</v>
      </c>
      <c r="B10" s="58"/>
      <c r="C10" s="58"/>
      <c r="D10" s="58"/>
      <c r="E10" s="58"/>
      <c r="F10" s="7"/>
      <c r="G10" s="7"/>
      <c r="H10" s="7"/>
    </row>
    <row r="11" spans="1:12" ht="16.5" customHeight="1" thickBot="1">
      <c r="A11" s="7"/>
      <c r="B11" s="13"/>
      <c r="C11" s="7"/>
      <c r="D11" s="14"/>
      <c r="E11" s="125">
        <v>22</v>
      </c>
      <c r="F11" s="7"/>
      <c r="G11" s="7"/>
      <c r="H11" s="7"/>
    </row>
    <row r="12" spans="1:12" s="1" customFormat="1" ht="15.75" thickBot="1">
      <c r="A12" s="38" t="s">
        <v>0</v>
      </c>
      <c r="B12" s="38" t="s">
        <v>102</v>
      </c>
      <c r="C12" s="38" t="s">
        <v>77</v>
      </c>
      <c r="D12" s="38" t="s">
        <v>1</v>
      </c>
      <c r="E12" s="71" t="s">
        <v>421</v>
      </c>
      <c r="F12" s="72"/>
      <c r="G12" s="72"/>
      <c r="H12" s="73"/>
      <c r="I12" s="73"/>
      <c r="J12" s="73"/>
      <c r="K12" s="73"/>
    </row>
    <row r="13" spans="1:12" s="1" customFormat="1" ht="14.1" customHeight="1">
      <c r="A13" s="74">
        <v>1</v>
      </c>
      <c r="B13" s="75" t="s">
        <v>5</v>
      </c>
      <c r="C13" s="74" t="s">
        <v>6</v>
      </c>
      <c r="D13" s="74" t="s">
        <v>7</v>
      </c>
      <c r="E13" s="76">
        <v>66000</v>
      </c>
      <c r="F13" s="3"/>
      <c r="G13" s="3"/>
      <c r="H13" s="4"/>
      <c r="I13" s="4"/>
      <c r="J13" s="4"/>
      <c r="K13" s="4"/>
    </row>
    <row r="14" spans="1:12" s="1" customFormat="1" ht="14.1" customHeight="1">
      <c r="A14" s="77">
        <v>1</v>
      </c>
      <c r="B14" s="78" t="s">
        <v>407</v>
      </c>
      <c r="C14" s="77" t="s">
        <v>3</v>
      </c>
      <c r="D14" s="77" t="s">
        <v>9</v>
      </c>
      <c r="E14" s="76">
        <v>550000</v>
      </c>
      <c r="F14" s="3"/>
      <c r="G14" s="3"/>
      <c r="H14" s="4"/>
      <c r="I14" s="4"/>
      <c r="J14" s="4"/>
      <c r="K14" s="4"/>
    </row>
    <row r="15" spans="1:12" s="1" customFormat="1" ht="14.1" customHeight="1">
      <c r="A15" s="77">
        <v>1</v>
      </c>
      <c r="B15" s="78" t="s">
        <v>41</v>
      </c>
      <c r="C15" s="77" t="s">
        <v>3</v>
      </c>
      <c r="D15" s="77" t="s">
        <v>78</v>
      </c>
      <c r="E15" s="76">
        <v>5500000</v>
      </c>
      <c r="F15" s="3"/>
      <c r="G15" s="3"/>
      <c r="H15" s="4"/>
      <c r="I15" s="4"/>
      <c r="J15" s="4"/>
      <c r="K15" s="4"/>
    </row>
    <row r="16" spans="1:12" s="1" customFormat="1" ht="14.1" customHeight="1">
      <c r="A16" s="77">
        <v>1</v>
      </c>
      <c r="B16" s="78" t="s">
        <v>345</v>
      </c>
      <c r="C16" s="77" t="s">
        <v>3</v>
      </c>
      <c r="D16" s="77" t="s">
        <v>11</v>
      </c>
      <c r="E16" s="76">
        <v>770000</v>
      </c>
      <c r="F16" s="3"/>
      <c r="G16" s="3"/>
      <c r="H16" s="4"/>
      <c r="I16" s="4"/>
      <c r="J16" s="4"/>
      <c r="K16" s="4"/>
    </row>
    <row r="17" spans="1:11" s="1" customFormat="1" ht="14.1" customHeight="1">
      <c r="A17" s="80">
        <v>1</v>
      </c>
      <c r="B17" s="37" t="s">
        <v>408</v>
      </c>
      <c r="C17" s="80" t="s">
        <v>3</v>
      </c>
      <c r="D17" s="80" t="s">
        <v>11</v>
      </c>
      <c r="E17" s="76">
        <v>440000</v>
      </c>
      <c r="F17" s="3"/>
      <c r="G17" s="3"/>
      <c r="H17" s="4"/>
      <c r="I17" s="4"/>
      <c r="J17" s="4"/>
      <c r="K17" s="4"/>
    </row>
    <row r="18" spans="1:11" s="1" customFormat="1" ht="14.1" customHeight="1">
      <c r="A18" s="77">
        <v>1</v>
      </c>
      <c r="B18" s="78" t="s">
        <v>346</v>
      </c>
      <c r="C18" s="77" t="s">
        <v>3</v>
      </c>
      <c r="D18" s="77" t="s">
        <v>12</v>
      </c>
      <c r="E18" s="76">
        <v>440000</v>
      </c>
      <c r="F18" s="3"/>
      <c r="G18" s="3"/>
      <c r="H18" s="4"/>
      <c r="I18" s="4"/>
      <c r="J18" s="4"/>
      <c r="K18" s="4"/>
    </row>
    <row r="19" spans="1:11" s="1" customFormat="1" ht="14.1" customHeight="1">
      <c r="A19" s="77">
        <v>1</v>
      </c>
      <c r="B19" s="78" t="s">
        <v>347</v>
      </c>
      <c r="C19" s="77" t="s">
        <v>3</v>
      </c>
      <c r="D19" s="77" t="s">
        <v>13</v>
      </c>
      <c r="E19" s="76">
        <v>330000</v>
      </c>
      <c r="F19" s="3"/>
      <c r="G19" s="3"/>
      <c r="H19" s="4"/>
      <c r="I19" s="4"/>
      <c r="J19" s="4"/>
      <c r="K19" s="4"/>
    </row>
    <row r="20" spans="1:11" s="1" customFormat="1" ht="14.1" customHeight="1">
      <c r="A20" s="77">
        <v>1</v>
      </c>
      <c r="B20" s="78" t="s">
        <v>14</v>
      </c>
      <c r="C20" s="77" t="s">
        <v>3</v>
      </c>
      <c r="D20" s="77" t="s">
        <v>15</v>
      </c>
      <c r="E20" s="76">
        <v>4048000</v>
      </c>
      <c r="F20" s="3"/>
      <c r="G20" s="3"/>
      <c r="H20" s="4"/>
      <c r="I20" s="4"/>
      <c r="J20" s="4"/>
      <c r="K20" s="4"/>
    </row>
    <row r="21" spans="1:11" s="1" customFormat="1" ht="14.1" customHeight="1">
      <c r="A21" s="77">
        <v>1</v>
      </c>
      <c r="B21" s="78" t="s">
        <v>16</v>
      </c>
      <c r="C21" s="77">
        <v>68714</v>
      </c>
      <c r="D21" s="77" t="s">
        <v>17</v>
      </c>
      <c r="E21" s="76">
        <v>440000</v>
      </c>
      <c r="F21" s="3"/>
      <c r="G21" s="3"/>
      <c r="H21" s="4"/>
      <c r="I21" s="4"/>
      <c r="J21" s="4"/>
      <c r="K21" s="4"/>
    </row>
    <row r="22" spans="1:11" s="87" customFormat="1" ht="15.75">
      <c r="A22" s="81"/>
      <c r="B22" s="82"/>
      <c r="C22" s="82"/>
      <c r="D22" s="83" t="s">
        <v>18</v>
      </c>
      <c r="E22" s="84">
        <f>SUM(E13:E21)</f>
        <v>12584000</v>
      </c>
      <c r="F22" s="85"/>
      <c r="G22" s="85"/>
      <c r="H22" s="86"/>
      <c r="I22" s="86"/>
      <c r="J22" s="86"/>
      <c r="K22" s="86"/>
    </row>
    <row r="23" spans="1:11" s="1" customFormat="1" ht="15" customHeight="1" thickBot="1">
      <c r="A23" s="15"/>
      <c r="B23" s="8"/>
      <c r="C23" s="8"/>
      <c r="D23" s="8"/>
      <c r="E23" s="16"/>
      <c r="F23" s="3"/>
      <c r="G23" s="3"/>
      <c r="H23" s="4"/>
      <c r="I23" s="4"/>
      <c r="J23" s="4"/>
      <c r="K23" s="4"/>
    </row>
    <row r="24" spans="1:11" s="1" customFormat="1" ht="15.75" thickBot="1">
      <c r="A24" s="38" t="s">
        <v>0</v>
      </c>
      <c r="B24" s="38" t="s">
        <v>103</v>
      </c>
      <c r="C24" s="38" t="s">
        <v>77</v>
      </c>
      <c r="D24" s="38" t="s">
        <v>1</v>
      </c>
      <c r="E24" s="71" t="s">
        <v>421</v>
      </c>
      <c r="F24" s="72"/>
      <c r="G24" s="72"/>
      <c r="H24" s="73"/>
      <c r="I24" s="73"/>
      <c r="J24" s="73"/>
      <c r="K24" s="73"/>
    </row>
    <row r="25" spans="1:11" s="1" customFormat="1" ht="14.1" customHeight="1">
      <c r="A25" s="77">
        <v>1</v>
      </c>
      <c r="B25" s="78" t="s">
        <v>2</v>
      </c>
      <c r="C25" s="77" t="s">
        <v>3</v>
      </c>
      <c r="D25" s="77" t="s">
        <v>4</v>
      </c>
      <c r="E25" s="76">
        <v>165000</v>
      </c>
      <c r="F25" s="3"/>
      <c r="G25" s="3"/>
      <c r="H25" s="4"/>
      <c r="I25" s="4"/>
      <c r="J25" s="4"/>
      <c r="K25" s="4"/>
    </row>
    <row r="26" spans="1:11" s="1" customFormat="1" ht="14.1" customHeight="1">
      <c r="A26" s="77">
        <v>1</v>
      </c>
      <c r="B26" s="78" t="s">
        <v>5</v>
      </c>
      <c r="C26" s="77" t="s">
        <v>6</v>
      </c>
      <c r="D26" s="77" t="s">
        <v>7</v>
      </c>
      <c r="E26" s="76">
        <v>66000</v>
      </c>
      <c r="F26" s="3"/>
      <c r="G26" s="3"/>
      <c r="H26" s="4"/>
      <c r="I26" s="4"/>
      <c r="J26" s="4"/>
      <c r="K26" s="4"/>
    </row>
    <row r="27" spans="1:11" s="1" customFormat="1" ht="14.1" customHeight="1">
      <c r="A27" s="77">
        <v>1</v>
      </c>
      <c r="B27" s="78" t="s">
        <v>344</v>
      </c>
      <c r="C27" s="77" t="s">
        <v>3</v>
      </c>
      <c r="D27" s="77" t="s">
        <v>9</v>
      </c>
      <c r="E27" s="76">
        <v>550000</v>
      </c>
      <c r="F27" s="3"/>
      <c r="G27" s="3"/>
      <c r="H27" s="4"/>
      <c r="I27" s="4"/>
      <c r="J27" s="4"/>
      <c r="K27" s="4"/>
    </row>
    <row r="28" spans="1:11" s="1" customFormat="1" ht="14.1" customHeight="1">
      <c r="A28" s="77">
        <v>1</v>
      </c>
      <c r="B28" s="78" t="s">
        <v>348</v>
      </c>
      <c r="C28" s="77" t="s">
        <v>3</v>
      </c>
      <c r="D28" s="77" t="s">
        <v>10</v>
      </c>
      <c r="E28" s="76">
        <v>330000</v>
      </c>
      <c r="F28" s="3"/>
      <c r="G28" s="3"/>
      <c r="H28" s="4"/>
      <c r="I28" s="4"/>
      <c r="J28" s="4"/>
      <c r="K28" s="4"/>
    </row>
    <row r="29" spans="1:11" s="1" customFormat="1" ht="14.1" customHeight="1">
      <c r="A29" s="77">
        <v>1</v>
      </c>
      <c r="B29" s="78" t="s">
        <v>346</v>
      </c>
      <c r="C29" s="77" t="s">
        <v>3</v>
      </c>
      <c r="D29" s="77" t="s">
        <v>349</v>
      </c>
      <c r="E29" s="76">
        <v>440000</v>
      </c>
      <c r="F29" s="3"/>
      <c r="G29" s="3"/>
      <c r="H29" s="4"/>
      <c r="I29" s="4"/>
      <c r="J29" s="4"/>
      <c r="K29" s="4"/>
    </row>
    <row r="30" spans="1:11" s="1" customFormat="1" ht="14.1" customHeight="1">
      <c r="A30" s="77">
        <v>1</v>
      </c>
      <c r="B30" s="78" t="s">
        <v>347</v>
      </c>
      <c r="C30" s="77" t="s">
        <v>3</v>
      </c>
      <c r="D30" s="77" t="s">
        <v>13</v>
      </c>
      <c r="E30" s="76">
        <v>330000</v>
      </c>
      <c r="F30" s="3"/>
      <c r="G30" s="3"/>
      <c r="H30" s="4"/>
      <c r="I30" s="4"/>
      <c r="J30" s="4"/>
      <c r="K30" s="4"/>
    </row>
    <row r="31" spans="1:11" s="1" customFormat="1" ht="14.1" customHeight="1">
      <c r="A31" s="77">
        <v>1</v>
      </c>
      <c r="B31" s="78" t="s">
        <v>14</v>
      </c>
      <c r="C31" s="77" t="s">
        <v>3</v>
      </c>
      <c r="D31" s="77" t="s">
        <v>15</v>
      </c>
      <c r="E31" s="76">
        <v>4048000</v>
      </c>
      <c r="F31" s="3"/>
      <c r="G31" s="3"/>
      <c r="H31" s="4"/>
      <c r="I31" s="4"/>
      <c r="J31" s="4"/>
      <c r="K31" s="4"/>
    </row>
    <row r="32" spans="1:11" s="1" customFormat="1" ht="14.1" customHeight="1">
      <c r="A32" s="77">
        <v>1</v>
      </c>
      <c r="B32" s="78" t="s">
        <v>16</v>
      </c>
      <c r="C32" s="77">
        <v>1122151</v>
      </c>
      <c r="D32" s="77" t="s">
        <v>17</v>
      </c>
      <c r="E32" s="76">
        <v>440000</v>
      </c>
      <c r="F32" s="3"/>
      <c r="G32" s="3"/>
      <c r="H32" s="4"/>
      <c r="I32" s="4"/>
      <c r="J32" s="4"/>
      <c r="K32" s="4"/>
    </row>
    <row r="33" spans="1:11" s="87" customFormat="1" ht="15.75">
      <c r="A33" s="20"/>
      <c r="B33" s="17"/>
      <c r="C33" s="17"/>
      <c r="D33" s="83" t="s">
        <v>18</v>
      </c>
      <c r="E33" s="84">
        <f>SUM(E25:E32)</f>
        <v>6369000</v>
      </c>
      <c r="F33" s="85"/>
      <c r="G33" s="85"/>
      <c r="H33" s="86"/>
      <c r="I33" s="86"/>
      <c r="J33" s="86"/>
      <c r="K33" s="86"/>
    </row>
    <row r="34" spans="1:11" s="1" customFormat="1" ht="14.1" customHeight="1" thickBot="1">
      <c r="A34" s="15"/>
      <c r="B34" s="8"/>
      <c r="C34" s="8"/>
      <c r="D34" s="8"/>
      <c r="E34" s="19"/>
      <c r="F34" s="3"/>
      <c r="G34" s="3"/>
      <c r="H34" s="4"/>
      <c r="I34" s="4"/>
      <c r="J34" s="4"/>
      <c r="K34" s="4"/>
    </row>
    <row r="35" spans="1:11" s="1" customFormat="1" ht="15.75" thickBot="1">
      <c r="A35" s="38" t="s">
        <v>0</v>
      </c>
      <c r="B35" s="38" t="s">
        <v>82</v>
      </c>
      <c r="C35" s="38" t="s">
        <v>77</v>
      </c>
      <c r="D35" s="38" t="s">
        <v>1</v>
      </c>
      <c r="E35" s="71" t="s">
        <v>421</v>
      </c>
      <c r="F35" s="72"/>
      <c r="G35" s="72"/>
      <c r="H35" s="73"/>
      <c r="I35" s="73"/>
      <c r="J35" s="73"/>
      <c r="K35" s="73"/>
    </row>
    <row r="36" spans="1:11" s="1" customFormat="1" ht="14.1" customHeight="1">
      <c r="A36" s="74">
        <v>1</v>
      </c>
      <c r="B36" s="75" t="s">
        <v>5</v>
      </c>
      <c r="C36" s="74" t="s">
        <v>6</v>
      </c>
      <c r="D36" s="74" t="s">
        <v>7</v>
      </c>
      <c r="E36" s="76">
        <v>66000</v>
      </c>
      <c r="F36" s="3"/>
      <c r="G36" s="3"/>
      <c r="H36" s="4"/>
      <c r="I36" s="4"/>
      <c r="J36" s="4"/>
      <c r="K36" s="4"/>
    </row>
    <row r="37" spans="1:11" s="1" customFormat="1" ht="14.1" customHeight="1">
      <c r="A37" s="77">
        <v>1</v>
      </c>
      <c r="B37" s="78" t="s">
        <v>344</v>
      </c>
      <c r="C37" s="77" t="s">
        <v>3</v>
      </c>
      <c r="D37" s="77" t="s">
        <v>9</v>
      </c>
      <c r="E37" s="76">
        <v>220000</v>
      </c>
      <c r="F37" s="3"/>
      <c r="G37" s="3"/>
      <c r="H37" s="4"/>
      <c r="I37" s="4"/>
      <c r="J37" s="4"/>
      <c r="K37" s="4"/>
    </row>
    <row r="38" spans="1:11" s="1" customFormat="1" ht="14.1" customHeight="1">
      <c r="A38" s="77">
        <v>1</v>
      </c>
      <c r="B38" s="78" t="s">
        <v>41</v>
      </c>
      <c r="C38" s="77" t="s">
        <v>3</v>
      </c>
      <c r="D38" s="77" t="s">
        <v>350</v>
      </c>
      <c r="E38" s="76">
        <v>220000</v>
      </c>
      <c r="F38" s="3"/>
      <c r="G38" s="3"/>
      <c r="H38" s="4"/>
      <c r="I38" s="4"/>
      <c r="J38" s="4"/>
      <c r="K38" s="4"/>
    </row>
    <row r="39" spans="1:11" s="1" customFormat="1" ht="14.1" customHeight="1">
      <c r="A39" s="77">
        <v>1</v>
      </c>
      <c r="B39" s="78" t="s">
        <v>346</v>
      </c>
      <c r="C39" s="77" t="s">
        <v>3</v>
      </c>
      <c r="D39" s="77" t="s">
        <v>12</v>
      </c>
      <c r="E39" s="76">
        <v>440000</v>
      </c>
      <c r="F39" s="3"/>
      <c r="G39" s="3"/>
      <c r="H39" s="4"/>
      <c r="I39" s="4"/>
      <c r="J39" s="4"/>
      <c r="K39" s="4"/>
    </row>
    <row r="40" spans="1:11" s="1" customFormat="1" ht="14.1" customHeight="1">
      <c r="A40" s="77">
        <v>1</v>
      </c>
      <c r="B40" s="78" t="s">
        <v>347</v>
      </c>
      <c r="C40" s="77" t="s">
        <v>3</v>
      </c>
      <c r="D40" s="77" t="s">
        <v>13</v>
      </c>
      <c r="E40" s="76">
        <v>330000</v>
      </c>
      <c r="F40" s="3"/>
      <c r="G40" s="3"/>
      <c r="H40" s="4"/>
      <c r="I40" s="4"/>
      <c r="J40" s="4"/>
      <c r="K40" s="4"/>
    </row>
    <row r="41" spans="1:11" s="1" customFormat="1" ht="14.1" customHeight="1">
      <c r="A41" s="77">
        <v>1</v>
      </c>
      <c r="B41" s="78" t="s">
        <v>14</v>
      </c>
      <c r="C41" s="77" t="s">
        <v>3</v>
      </c>
      <c r="D41" s="77" t="s">
        <v>15</v>
      </c>
      <c r="E41" s="76">
        <v>4048000</v>
      </c>
      <c r="F41" s="3"/>
      <c r="G41" s="3"/>
      <c r="H41" s="4"/>
      <c r="I41" s="4"/>
      <c r="J41" s="4"/>
      <c r="K41" s="4"/>
    </row>
    <row r="42" spans="1:11" s="1" customFormat="1" ht="14.1" customHeight="1">
      <c r="A42" s="77">
        <v>1</v>
      </c>
      <c r="B42" s="78" t="s">
        <v>16</v>
      </c>
      <c r="C42" s="77" t="s">
        <v>351</v>
      </c>
      <c r="D42" s="77" t="s">
        <v>17</v>
      </c>
      <c r="E42" s="76">
        <v>440000</v>
      </c>
      <c r="F42" s="3"/>
      <c r="G42" s="3"/>
      <c r="H42" s="4"/>
      <c r="I42" s="4"/>
      <c r="J42" s="4"/>
      <c r="K42" s="4"/>
    </row>
    <row r="43" spans="1:11" s="87" customFormat="1" ht="15.75">
      <c r="A43" s="81"/>
      <c r="B43" s="82"/>
      <c r="C43" s="82"/>
      <c r="D43" s="83" t="s">
        <v>18</v>
      </c>
      <c r="E43" s="84">
        <f>SUM(E36:E42)</f>
        <v>5764000</v>
      </c>
      <c r="F43" s="85"/>
      <c r="G43" s="85"/>
      <c r="H43" s="86"/>
      <c r="I43" s="86"/>
      <c r="J43" s="86"/>
      <c r="K43" s="86"/>
    </row>
    <row r="44" spans="1:11" s="1" customFormat="1" ht="14.1" customHeight="1" thickBot="1">
      <c r="E44" s="89"/>
      <c r="F44" s="3"/>
      <c r="G44" s="3"/>
      <c r="H44" s="4"/>
      <c r="I44" s="4"/>
      <c r="J44" s="4"/>
      <c r="K44" s="4"/>
    </row>
    <row r="45" spans="1:11" s="1" customFormat="1" ht="15.75" thickBot="1">
      <c r="A45" s="38" t="s">
        <v>0</v>
      </c>
      <c r="B45" s="38" t="s">
        <v>104</v>
      </c>
      <c r="C45" s="38" t="s">
        <v>77</v>
      </c>
      <c r="D45" s="38" t="s">
        <v>1</v>
      </c>
      <c r="E45" s="71" t="s">
        <v>421</v>
      </c>
      <c r="F45" s="72"/>
      <c r="G45" s="72"/>
      <c r="H45" s="73"/>
      <c r="I45" s="73"/>
      <c r="J45" s="73"/>
      <c r="K45" s="73"/>
    </row>
    <row r="46" spans="1:11" s="1" customFormat="1" ht="16.899999999999999" customHeight="1">
      <c r="A46" s="77">
        <v>1</v>
      </c>
      <c r="B46" s="78" t="s">
        <v>19</v>
      </c>
      <c r="C46" s="77" t="s">
        <v>3</v>
      </c>
      <c r="D46" s="77" t="s">
        <v>4</v>
      </c>
      <c r="E46" s="79">
        <v>330000</v>
      </c>
      <c r="F46" s="3"/>
      <c r="G46" s="3"/>
      <c r="H46" s="4"/>
      <c r="I46" s="4"/>
      <c r="J46" s="4"/>
      <c r="K46" s="4"/>
    </row>
    <row r="47" spans="1:11" s="1" customFormat="1" ht="14.1" customHeight="1">
      <c r="A47" s="77">
        <v>1</v>
      </c>
      <c r="B47" s="78" t="s">
        <v>20</v>
      </c>
      <c r="C47" s="77" t="s">
        <v>3</v>
      </c>
      <c r="D47" s="77" t="s">
        <v>21</v>
      </c>
      <c r="E47" s="79">
        <v>66000</v>
      </c>
      <c r="F47" s="3"/>
      <c r="G47" s="3"/>
      <c r="H47" s="3"/>
      <c r="I47" s="3"/>
      <c r="J47" s="3"/>
      <c r="K47" s="3"/>
    </row>
    <row r="48" spans="1:11" s="1" customFormat="1" ht="16.149999999999999" customHeight="1">
      <c r="A48" s="77">
        <v>1</v>
      </c>
      <c r="B48" s="78" t="s">
        <v>20</v>
      </c>
      <c r="C48" s="77" t="s">
        <v>3</v>
      </c>
      <c r="D48" s="77" t="s">
        <v>21</v>
      </c>
      <c r="E48" s="79">
        <v>66000</v>
      </c>
      <c r="F48" s="3"/>
      <c r="G48" s="3"/>
      <c r="H48" s="3"/>
      <c r="I48" s="3"/>
      <c r="J48" s="3"/>
      <c r="K48" s="3"/>
    </row>
    <row r="49" spans="1:11" s="1" customFormat="1" ht="13.9" customHeight="1">
      <c r="A49" s="77">
        <v>1</v>
      </c>
      <c r="B49" s="78" t="s">
        <v>22</v>
      </c>
      <c r="C49" s="77" t="s">
        <v>3</v>
      </c>
      <c r="D49" s="77" t="s">
        <v>9</v>
      </c>
      <c r="E49" s="79">
        <v>550000</v>
      </c>
      <c r="F49" s="3"/>
      <c r="G49" s="3"/>
      <c r="H49" s="3"/>
      <c r="I49" s="3"/>
      <c r="J49" s="3"/>
      <c r="K49" s="3"/>
    </row>
    <row r="50" spans="1:11" s="1" customFormat="1" ht="14.1" customHeight="1">
      <c r="A50" s="77">
        <v>1</v>
      </c>
      <c r="B50" s="78" t="s">
        <v>23</v>
      </c>
      <c r="C50" s="77" t="s">
        <v>3</v>
      </c>
      <c r="D50" s="77" t="s">
        <v>24</v>
      </c>
      <c r="E50" s="79">
        <v>6600000</v>
      </c>
      <c r="F50" s="3"/>
      <c r="G50" s="3"/>
      <c r="H50" s="4"/>
      <c r="I50" s="4"/>
      <c r="J50" s="4"/>
      <c r="K50" s="4"/>
    </row>
    <row r="51" spans="1:11" s="1" customFormat="1" ht="14.1" customHeight="1">
      <c r="A51" s="77">
        <v>1</v>
      </c>
      <c r="B51" s="78" t="s">
        <v>352</v>
      </c>
      <c r="C51" s="77" t="s">
        <v>3</v>
      </c>
      <c r="D51" s="77" t="s">
        <v>11</v>
      </c>
      <c r="E51" s="79">
        <v>770000</v>
      </c>
      <c r="F51" s="3"/>
      <c r="G51" s="3"/>
      <c r="H51" s="4"/>
      <c r="I51" s="4"/>
      <c r="J51" s="4"/>
      <c r="K51" s="4"/>
    </row>
    <row r="52" spans="1:11" s="1" customFormat="1" ht="14.1" customHeight="1">
      <c r="A52" s="77">
        <v>1</v>
      </c>
      <c r="B52" s="78" t="s">
        <v>353</v>
      </c>
      <c r="C52" s="77" t="s">
        <v>25</v>
      </c>
      <c r="D52" s="77" t="s">
        <v>11</v>
      </c>
      <c r="E52" s="79">
        <v>770000</v>
      </c>
      <c r="F52" s="3"/>
      <c r="G52" s="3"/>
      <c r="H52" s="4"/>
      <c r="I52" s="4"/>
      <c r="J52" s="4"/>
      <c r="K52" s="4"/>
    </row>
    <row r="53" spans="1:11" s="1" customFormat="1" ht="14.1" customHeight="1">
      <c r="A53" s="77">
        <v>1</v>
      </c>
      <c r="B53" s="78" t="s">
        <v>354</v>
      </c>
      <c r="C53" s="77" t="s">
        <v>26</v>
      </c>
      <c r="D53" s="77" t="s">
        <v>11</v>
      </c>
      <c r="E53" s="79">
        <v>770000</v>
      </c>
      <c r="F53" s="3"/>
      <c r="G53" s="3"/>
      <c r="H53" s="4"/>
      <c r="I53" s="4"/>
      <c r="J53" s="4"/>
      <c r="K53" s="4"/>
    </row>
    <row r="54" spans="1:11" s="1" customFormat="1" ht="14.1" customHeight="1">
      <c r="A54" s="77">
        <v>1</v>
      </c>
      <c r="B54" s="37" t="s">
        <v>355</v>
      </c>
      <c r="C54" s="77" t="s">
        <v>3</v>
      </c>
      <c r="D54" s="77" t="s">
        <v>11</v>
      </c>
      <c r="E54" s="79">
        <v>440000</v>
      </c>
      <c r="F54" s="3"/>
      <c r="G54" s="3"/>
      <c r="H54" s="4"/>
      <c r="I54" s="4"/>
      <c r="J54" s="4"/>
      <c r="K54" s="4"/>
    </row>
    <row r="55" spans="1:11" s="1" customFormat="1" ht="14.1" customHeight="1">
      <c r="A55" s="77">
        <v>1</v>
      </c>
      <c r="B55" s="78" t="s">
        <v>355</v>
      </c>
      <c r="C55" s="77" t="s">
        <v>3</v>
      </c>
      <c r="D55" s="77" t="s">
        <v>11</v>
      </c>
      <c r="E55" s="79">
        <v>440000</v>
      </c>
      <c r="F55" s="3"/>
      <c r="G55" s="3"/>
      <c r="H55" s="4"/>
      <c r="I55" s="4"/>
      <c r="J55" s="4"/>
      <c r="K55" s="4"/>
    </row>
    <row r="56" spans="1:11" s="1" customFormat="1" ht="14.1" customHeight="1">
      <c r="A56" s="77">
        <v>1</v>
      </c>
      <c r="B56" s="78" t="s">
        <v>355</v>
      </c>
      <c r="C56" s="77" t="s">
        <v>3</v>
      </c>
      <c r="D56" s="77" t="s">
        <v>11</v>
      </c>
      <c r="E56" s="79">
        <v>440000</v>
      </c>
      <c r="F56" s="3"/>
      <c r="G56" s="3"/>
      <c r="H56" s="4"/>
      <c r="I56" s="4"/>
      <c r="J56" s="4"/>
      <c r="K56" s="4"/>
    </row>
    <row r="57" spans="1:11" s="1" customFormat="1" ht="14.1" customHeight="1">
      <c r="A57" s="77">
        <v>1</v>
      </c>
      <c r="B57" s="78" t="s">
        <v>346</v>
      </c>
      <c r="C57" s="77" t="s">
        <v>3</v>
      </c>
      <c r="D57" s="77" t="s">
        <v>12</v>
      </c>
      <c r="E57" s="79">
        <v>440000</v>
      </c>
      <c r="F57" s="3"/>
      <c r="G57" s="3"/>
      <c r="H57" s="4"/>
      <c r="I57" s="4"/>
      <c r="J57" s="4"/>
      <c r="K57" s="4"/>
    </row>
    <row r="58" spans="1:11" s="1" customFormat="1" ht="14.1" customHeight="1">
      <c r="A58" s="77">
        <v>1</v>
      </c>
      <c r="B58" s="78" t="s">
        <v>347</v>
      </c>
      <c r="C58" s="77" t="s">
        <v>3</v>
      </c>
      <c r="D58" s="77" t="s">
        <v>13</v>
      </c>
      <c r="E58" s="79">
        <v>330000</v>
      </c>
      <c r="F58" s="3"/>
      <c r="G58" s="3"/>
      <c r="H58" s="4"/>
      <c r="I58" s="4"/>
      <c r="J58" s="4"/>
      <c r="K58" s="4"/>
    </row>
    <row r="59" spans="1:11" s="1" customFormat="1" ht="14.1" customHeight="1">
      <c r="A59" s="77">
        <v>1</v>
      </c>
      <c r="B59" s="78" t="s">
        <v>14</v>
      </c>
      <c r="C59" s="77" t="s">
        <v>3</v>
      </c>
      <c r="D59" s="77" t="s">
        <v>15</v>
      </c>
      <c r="E59" s="79">
        <v>5500000</v>
      </c>
      <c r="F59" s="3"/>
      <c r="G59" s="3"/>
      <c r="H59" s="4"/>
      <c r="I59" s="4"/>
      <c r="J59" s="4"/>
      <c r="K59" s="4"/>
    </row>
    <row r="60" spans="1:11" s="1" customFormat="1" ht="14.1" customHeight="1">
      <c r="A60" s="77">
        <v>1</v>
      </c>
      <c r="B60" s="78" t="s">
        <v>27</v>
      </c>
      <c r="C60" s="77">
        <v>1122154</v>
      </c>
      <c r="D60" s="77" t="s">
        <v>17</v>
      </c>
      <c r="E60" s="79">
        <v>440000</v>
      </c>
      <c r="F60" s="3"/>
      <c r="G60" s="3"/>
      <c r="H60" s="4"/>
      <c r="I60" s="4"/>
      <c r="J60" s="4"/>
      <c r="K60" s="4"/>
    </row>
    <row r="61" spans="1:11" s="87" customFormat="1" ht="15.75">
      <c r="A61" s="20"/>
      <c r="B61" s="17"/>
      <c r="C61" s="17"/>
      <c r="D61" s="83" t="s">
        <v>18</v>
      </c>
      <c r="E61" s="84">
        <f>SUM(E46:E60)</f>
        <v>17952000</v>
      </c>
      <c r="F61" s="85"/>
      <c r="G61" s="85"/>
      <c r="H61" s="86"/>
      <c r="I61" s="86"/>
      <c r="J61" s="86"/>
      <c r="K61" s="86"/>
    </row>
    <row r="62" spans="1:11" s="1" customFormat="1" ht="14.1" customHeight="1" thickBot="1">
      <c r="A62" s="15"/>
      <c r="B62" s="8"/>
      <c r="C62" s="8"/>
      <c r="E62" s="89"/>
      <c r="F62" s="3"/>
      <c r="G62" s="3"/>
      <c r="H62" s="4"/>
      <c r="I62" s="4"/>
      <c r="J62" s="4"/>
      <c r="K62" s="4"/>
    </row>
    <row r="63" spans="1:11" s="1" customFormat="1" ht="15.75" thickBot="1">
      <c r="A63" s="38" t="s">
        <v>0</v>
      </c>
      <c r="B63" s="38" t="s">
        <v>83</v>
      </c>
      <c r="C63" s="38" t="s">
        <v>77</v>
      </c>
      <c r="D63" s="38" t="s">
        <v>1</v>
      </c>
      <c r="E63" s="71" t="s">
        <v>421</v>
      </c>
      <c r="F63" s="72"/>
      <c r="G63" s="72"/>
      <c r="H63" s="73"/>
      <c r="I63" s="73"/>
      <c r="J63" s="73"/>
      <c r="K63" s="73"/>
    </row>
    <row r="64" spans="1:11" s="1" customFormat="1" ht="16.899999999999999" customHeight="1">
      <c r="A64" s="77">
        <v>1</v>
      </c>
      <c r="B64" s="78" t="s">
        <v>29</v>
      </c>
      <c r="C64" s="77" t="s">
        <v>3</v>
      </c>
      <c r="D64" s="77" t="s">
        <v>21</v>
      </c>
      <c r="E64" s="79">
        <v>66000</v>
      </c>
      <c r="F64" s="3"/>
      <c r="G64" s="3"/>
      <c r="H64" s="4"/>
      <c r="I64" s="4"/>
      <c r="J64" s="4"/>
      <c r="K64" s="4"/>
    </row>
    <row r="65" spans="1:11" s="1" customFormat="1" ht="17.45" customHeight="1">
      <c r="A65" s="77">
        <v>1</v>
      </c>
      <c r="B65" s="78" t="s">
        <v>29</v>
      </c>
      <c r="C65" s="77" t="s">
        <v>3</v>
      </c>
      <c r="D65" s="77" t="s">
        <v>21</v>
      </c>
      <c r="E65" s="79">
        <v>66000</v>
      </c>
      <c r="F65" s="3"/>
      <c r="G65" s="3"/>
      <c r="H65" s="4"/>
      <c r="I65" s="4"/>
      <c r="J65" s="4"/>
      <c r="K65" s="4"/>
    </row>
    <row r="66" spans="1:11" s="1" customFormat="1" ht="14.1" customHeight="1">
      <c r="A66" s="77">
        <v>1</v>
      </c>
      <c r="B66" s="78" t="s">
        <v>22</v>
      </c>
      <c r="C66" s="77" t="s">
        <v>3</v>
      </c>
      <c r="D66" s="77" t="s">
        <v>9</v>
      </c>
      <c r="E66" s="79">
        <v>550000</v>
      </c>
      <c r="F66" s="3"/>
      <c r="G66" s="3"/>
      <c r="H66" s="4"/>
      <c r="I66" s="4"/>
      <c r="J66" s="4"/>
      <c r="K66" s="4"/>
    </row>
    <row r="67" spans="1:11" s="1" customFormat="1" ht="14.1" customHeight="1">
      <c r="A67" s="77">
        <v>1</v>
      </c>
      <c r="B67" s="78" t="s">
        <v>348</v>
      </c>
      <c r="C67" s="77" t="s">
        <v>3</v>
      </c>
      <c r="D67" s="77" t="s">
        <v>30</v>
      </c>
      <c r="E67" s="79">
        <v>3300000</v>
      </c>
      <c r="F67" s="3"/>
      <c r="G67" s="3"/>
      <c r="H67" s="4"/>
      <c r="I67" s="4"/>
      <c r="J67" s="4"/>
      <c r="K67" s="4"/>
    </row>
    <row r="68" spans="1:11" s="1" customFormat="1" ht="14.45" customHeight="1">
      <c r="A68" s="77">
        <v>1</v>
      </c>
      <c r="B68" s="78" t="s">
        <v>31</v>
      </c>
      <c r="C68" s="77" t="s">
        <v>32</v>
      </c>
      <c r="D68" s="77" t="s">
        <v>11</v>
      </c>
      <c r="E68" s="79">
        <v>770000</v>
      </c>
      <c r="F68" s="3"/>
      <c r="G68" s="3"/>
      <c r="H68" s="4"/>
      <c r="I68" s="4"/>
      <c r="J68" s="4"/>
      <c r="K68" s="4"/>
    </row>
    <row r="69" spans="1:11" s="1" customFormat="1" ht="14.1" customHeight="1">
      <c r="A69" s="77">
        <v>1</v>
      </c>
      <c r="B69" s="78" t="s">
        <v>33</v>
      </c>
      <c r="C69" s="77" t="s">
        <v>34</v>
      </c>
      <c r="D69" s="77" t="s">
        <v>11</v>
      </c>
      <c r="E69" s="79">
        <v>770000</v>
      </c>
      <c r="F69" s="3"/>
      <c r="G69" s="3"/>
      <c r="H69" s="4"/>
      <c r="I69" s="4"/>
      <c r="J69" s="4"/>
      <c r="K69" s="4"/>
    </row>
    <row r="70" spans="1:11" s="1" customFormat="1" ht="14.1" customHeight="1">
      <c r="A70" s="77">
        <v>1</v>
      </c>
      <c r="B70" s="78" t="s">
        <v>355</v>
      </c>
      <c r="C70" s="77" t="s">
        <v>3</v>
      </c>
      <c r="D70" s="77" t="s">
        <v>11</v>
      </c>
      <c r="E70" s="79">
        <v>440000</v>
      </c>
      <c r="F70" s="3"/>
      <c r="G70" s="3"/>
      <c r="H70" s="4"/>
      <c r="I70" s="4"/>
      <c r="J70" s="4"/>
      <c r="K70" s="4"/>
    </row>
    <row r="71" spans="1:11" s="1" customFormat="1" ht="14.45" customHeight="1">
      <c r="A71" s="77">
        <v>1</v>
      </c>
      <c r="B71" s="37" t="s">
        <v>355</v>
      </c>
      <c r="C71" s="77" t="s">
        <v>3</v>
      </c>
      <c r="D71" s="77" t="s">
        <v>11</v>
      </c>
      <c r="E71" s="79">
        <v>440000</v>
      </c>
      <c r="F71" s="3"/>
      <c r="G71" s="3"/>
      <c r="H71" s="4"/>
      <c r="I71" s="4"/>
      <c r="J71" s="4"/>
      <c r="K71" s="4"/>
    </row>
    <row r="72" spans="1:11" s="1" customFormat="1" ht="14.1" customHeight="1">
      <c r="A72" s="77">
        <v>1</v>
      </c>
      <c r="B72" s="78" t="s">
        <v>346</v>
      </c>
      <c r="C72" s="77" t="s">
        <v>3</v>
      </c>
      <c r="D72" s="77" t="s">
        <v>12</v>
      </c>
      <c r="E72" s="79">
        <v>440000</v>
      </c>
      <c r="F72" s="3"/>
      <c r="G72" s="3"/>
      <c r="H72" s="4"/>
      <c r="I72" s="4"/>
      <c r="J72" s="4"/>
      <c r="K72" s="4"/>
    </row>
    <row r="73" spans="1:11" s="1" customFormat="1" ht="14.1" customHeight="1">
      <c r="A73" s="77">
        <v>1</v>
      </c>
      <c r="B73" s="78" t="s">
        <v>347</v>
      </c>
      <c r="C73" s="77" t="s">
        <v>3</v>
      </c>
      <c r="D73" s="77" t="s">
        <v>13</v>
      </c>
      <c r="E73" s="79">
        <v>330000</v>
      </c>
      <c r="F73" s="3"/>
      <c r="G73" s="3"/>
      <c r="H73" s="4"/>
      <c r="I73" s="4"/>
      <c r="J73" s="4"/>
      <c r="K73" s="4"/>
    </row>
    <row r="74" spans="1:11" s="1" customFormat="1" ht="14.1" customHeight="1">
      <c r="A74" s="77">
        <v>1</v>
      </c>
      <c r="B74" s="78" t="s">
        <v>14</v>
      </c>
      <c r="C74" s="77" t="s">
        <v>3</v>
      </c>
      <c r="D74" s="77" t="s">
        <v>15</v>
      </c>
      <c r="E74" s="79">
        <v>4048000</v>
      </c>
      <c r="F74" s="3"/>
      <c r="G74" s="3"/>
      <c r="H74" s="4"/>
      <c r="I74" s="4"/>
      <c r="J74" s="4"/>
      <c r="K74" s="4"/>
    </row>
    <row r="75" spans="1:11" s="1" customFormat="1" ht="14.1" customHeight="1">
      <c r="A75" s="77">
        <v>1</v>
      </c>
      <c r="B75" s="78" t="s">
        <v>27</v>
      </c>
      <c r="C75" s="77">
        <v>1122152</v>
      </c>
      <c r="D75" s="77" t="s">
        <v>17</v>
      </c>
      <c r="E75" s="79">
        <v>440000</v>
      </c>
      <c r="F75" s="3"/>
      <c r="G75" s="3"/>
      <c r="H75" s="4"/>
      <c r="I75" s="4"/>
      <c r="J75" s="4"/>
      <c r="K75" s="4"/>
    </row>
    <row r="76" spans="1:11" s="87" customFormat="1" ht="15.75">
      <c r="A76" s="18"/>
      <c r="B76" s="18"/>
      <c r="C76" s="18"/>
      <c r="D76" s="186" t="s">
        <v>18</v>
      </c>
      <c r="E76" s="84">
        <f>SUM(E64:E75)</f>
        <v>11660000</v>
      </c>
      <c r="F76" s="85"/>
      <c r="G76" s="85"/>
      <c r="H76" s="86"/>
      <c r="I76" s="86"/>
      <c r="J76" s="86"/>
      <c r="K76" s="86"/>
    </row>
    <row r="77" spans="1:11" s="1" customFormat="1" ht="14.1" customHeight="1" thickBot="1">
      <c r="E77" s="89"/>
      <c r="F77" s="3"/>
      <c r="G77" s="3"/>
      <c r="H77" s="4"/>
      <c r="I77" s="4"/>
      <c r="J77" s="4"/>
      <c r="K77" s="4"/>
    </row>
    <row r="78" spans="1:11" s="1" customFormat="1" ht="15.75" thickBot="1">
      <c r="A78" s="38" t="s">
        <v>0</v>
      </c>
      <c r="B78" s="38" t="s">
        <v>105</v>
      </c>
      <c r="C78" s="38" t="s">
        <v>77</v>
      </c>
      <c r="D78" s="38" t="s">
        <v>1</v>
      </c>
      <c r="E78" s="71" t="s">
        <v>421</v>
      </c>
      <c r="H78" s="73"/>
      <c r="I78" s="73"/>
      <c r="J78" s="73"/>
      <c r="K78" s="73"/>
    </row>
    <row r="79" spans="1:11" s="1" customFormat="1" ht="16.149999999999999" customHeight="1">
      <c r="A79" s="74">
        <v>1</v>
      </c>
      <c r="B79" s="75" t="s">
        <v>29</v>
      </c>
      <c r="C79" s="74" t="s">
        <v>3</v>
      </c>
      <c r="D79" s="74" t="s">
        <v>21</v>
      </c>
      <c r="E79" s="76">
        <v>66000</v>
      </c>
      <c r="H79" s="4"/>
      <c r="I79" s="4"/>
      <c r="J79" s="4"/>
      <c r="K79" s="4"/>
    </row>
    <row r="80" spans="1:11" s="1" customFormat="1">
      <c r="A80" s="77">
        <v>1</v>
      </c>
      <c r="B80" s="78" t="s">
        <v>348</v>
      </c>
      <c r="C80" s="77" t="s">
        <v>3</v>
      </c>
      <c r="D80" s="77" t="s">
        <v>35</v>
      </c>
      <c r="E80" s="76">
        <v>3300000</v>
      </c>
      <c r="F80" s="3"/>
      <c r="G80" s="3"/>
      <c r="H80" s="4"/>
      <c r="I80" s="4"/>
      <c r="J80" s="4"/>
      <c r="K80" s="4"/>
    </row>
    <row r="81" spans="1:12" s="1" customFormat="1">
      <c r="A81" s="77">
        <v>1</v>
      </c>
      <c r="B81" s="78" t="s">
        <v>36</v>
      </c>
      <c r="C81" s="77" t="s">
        <v>3</v>
      </c>
      <c r="D81" s="77" t="s">
        <v>9</v>
      </c>
      <c r="E81" s="76">
        <v>550000</v>
      </c>
      <c r="F81" s="3"/>
      <c r="G81" s="3"/>
      <c r="H81" s="4"/>
      <c r="I81" s="4"/>
      <c r="J81" s="4"/>
      <c r="K81" s="4"/>
    </row>
    <row r="82" spans="1:12" s="1" customFormat="1">
      <c r="A82" s="77">
        <v>1</v>
      </c>
      <c r="B82" s="78" t="s">
        <v>37</v>
      </c>
      <c r="C82" s="77" t="s">
        <v>38</v>
      </c>
      <c r="D82" s="77" t="s">
        <v>11</v>
      </c>
      <c r="E82" s="76">
        <v>770000</v>
      </c>
      <c r="F82" s="3"/>
      <c r="G82" s="3"/>
      <c r="H82" s="4"/>
      <c r="I82" s="4"/>
      <c r="J82" s="4"/>
      <c r="K82" s="4"/>
    </row>
    <row r="83" spans="1:12" s="1" customFormat="1">
      <c r="A83" s="77">
        <v>1</v>
      </c>
      <c r="B83" s="78" t="s">
        <v>79</v>
      </c>
      <c r="C83" s="77" t="s">
        <v>39</v>
      </c>
      <c r="D83" s="77" t="s">
        <v>11</v>
      </c>
      <c r="E83" s="76">
        <v>770000</v>
      </c>
      <c r="F83" s="3"/>
      <c r="G83" s="3"/>
      <c r="H83" s="4"/>
      <c r="I83" s="4"/>
      <c r="J83" s="4"/>
      <c r="K83" s="4"/>
    </row>
    <row r="84" spans="1:12" s="1" customFormat="1">
      <c r="A84" s="77">
        <v>1</v>
      </c>
      <c r="B84" s="78" t="s">
        <v>355</v>
      </c>
      <c r="C84" s="77" t="s">
        <v>3</v>
      </c>
      <c r="D84" s="77" t="s">
        <v>11</v>
      </c>
      <c r="E84" s="76">
        <v>440000</v>
      </c>
      <c r="F84" s="3"/>
      <c r="G84" s="3"/>
      <c r="H84" s="4"/>
      <c r="I84" s="4"/>
      <c r="J84" s="4"/>
      <c r="K84" s="4"/>
    </row>
    <row r="85" spans="1:12" s="1" customFormat="1">
      <c r="A85" s="77">
        <v>1</v>
      </c>
      <c r="B85" s="37" t="s">
        <v>355</v>
      </c>
      <c r="C85" s="77" t="s">
        <v>3</v>
      </c>
      <c r="D85" s="77" t="s">
        <v>11</v>
      </c>
      <c r="E85" s="76">
        <v>440000</v>
      </c>
      <c r="F85" s="3"/>
      <c r="G85" s="3"/>
      <c r="H85" s="4"/>
      <c r="I85" s="4"/>
      <c r="J85" s="4"/>
      <c r="K85" s="4"/>
    </row>
    <row r="86" spans="1:12" s="1" customFormat="1">
      <c r="A86" s="77">
        <v>1</v>
      </c>
      <c r="B86" s="78" t="s">
        <v>356</v>
      </c>
      <c r="C86" s="77" t="s">
        <v>3</v>
      </c>
      <c r="D86" s="77" t="s">
        <v>12</v>
      </c>
      <c r="E86" s="76">
        <v>440000</v>
      </c>
      <c r="F86" s="3"/>
      <c r="G86" s="3"/>
      <c r="H86" s="4"/>
      <c r="I86" s="4"/>
      <c r="J86" s="4"/>
      <c r="K86" s="4"/>
    </row>
    <row r="87" spans="1:12" s="1" customFormat="1">
      <c r="A87" s="77">
        <v>1</v>
      </c>
      <c r="B87" s="78" t="s">
        <v>347</v>
      </c>
      <c r="C87" s="77" t="s">
        <v>3</v>
      </c>
      <c r="D87" s="77" t="s">
        <v>13</v>
      </c>
      <c r="E87" s="76">
        <v>330000</v>
      </c>
      <c r="F87" s="3"/>
      <c r="G87" s="3"/>
      <c r="H87" s="4"/>
      <c r="I87" s="4"/>
      <c r="J87" s="4"/>
      <c r="K87" s="4"/>
    </row>
    <row r="88" spans="1:12" s="1" customFormat="1">
      <c r="A88" s="77">
        <v>1</v>
      </c>
      <c r="B88" s="78" t="s">
        <v>14</v>
      </c>
      <c r="C88" s="77" t="s">
        <v>3</v>
      </c>
      <c r="D88" s="77" t="s">
        <v>15</v>
      </c>
      <c r="E88" s="76">
        <v>4048000</v>
      </c>
      <c r="F88" s="3"/>
      <c r="G88" s="3"/>
      <c r="H88" s="4"/>
      <c r="I88" s="4"/>
      <c r="J88" s="4"/>
      <c r="K88" s="4"/>
    </row>
    <row r="89" spans="1:12" s="1" customFormat="1">
      <c r="A89" s="77">
        <v>1</v>
      </c>
      <c r="B89" s="78" t="s">
        <v>16</v>
      </c>
      <c r="C89" s="77">
        <v>1122155</v>
      </c>
      <c r="D89" s="77" t="s">
        <v>17</v>
      </c>
      <c r="E89" s="76">
        <v>440000</v>
      </c>
      <c r="F89" s="3"/>
      <c r="G89" s="3"/>
      <c r="H89" s="4"/>
      <c r="I89" s="4"/>
      <c r="J89" s="4"/>
      <c r="K89" s="4"/>
    </row>
    <row r="90" spans="1:12" s="87" customFormat="1" ht="15.75">
      <c r="A90" s="20"/>
      <c r="B90" s="20"/>
      <c r="C90" s="20"/>
      <c r="D90" s="90" t="s">
        <v>18</v>
      </c>
      <c r="E90" s="84">
        <f>SUM(E79:E89)</f>
        <v>11594000</v>
      </c>
      <c r="F90" s="85"/>
      <c r="G90" s="85"/>
      <c r="H90" s="86"/>
      <c r="I90" s="86"/>
      <c r="J90" s="86"/>
      <c r="K90" s="86"/>
    </row>
    <row r="91" spans="1:12" s="1" customFormat="1" ht="12.6" customHeight="1">
      <c r="A91" s="15"/>
      <c r="B91" s="15"/>
      <c r="C91" s="15"/>
      <c r="D91" s="8"/>
      <c r="E91" s="32"/>
      <c r="F91" s="3"/>
      <c r="G91" s="3"/>
      <c r="H91" s="4"/>
      <c r="I91" s="4"/>
      <c r="J91" s="4"/>
      <c r="K91" s="4"/>
    </row>
    <row r="92" spans="1:12" s="93" customFormat="1" ht="20.25" customHeight="1">
      <c r="A92" s="39"/>
      <c r="B92" s="39"/>
      <c r="C92" s="39"/>
      <c r="D92" s="40" t="s">
        <v>80</v>
      </c>
      <c r="E92" s="41">
        <f>E22+E33+E43+E61+E76+E90</f>
        <v>65923000</v>
      </c>
      <c r="F92" s="91"/>
      <c r="G92" s="91"/>
      <c r="H92" s="92"/>
      <c r="I92" s="92"/>
      <c r="J92" s="92"/>
      <c r="K92" s="92"/>
    </row>
    <row r="93" spans="1:12" s="1" customFormat="1" ht="12.6" customHeight="1">
      <c r="A93" s="21"/>
      <c r="B93" s="21"/>
      <c r="C93" s="22"/>
      <c r="D93" s="23"/>
      <c r="E93" s="25"/>
      <c r="F93" s="3"/>
      <c r="G93" s="3"/>
      <c r="H93" s="4"/>
      <c r="I93" s="4"/>
      <c r="J93" s="4"/>
      <c r="K93" s="4"/>
    </row>
    <row r="94" spans="1:12" s="1" customFormat="1" ht="12.6" customHeight="1">
      <c r="A94" s="21"/>
      <c r="B94" s="21"/>
      <c r="C94" s="22"/>
      <c r="D94" s="23"/>
      <c r="E94" s="26"/>
      <c r="F94" s="3"/>
      <c r="G94" s="3"/>
      <c r="H94" s="4"/>
      <c r="I94" s="4"/>
      <c r="J94" s="4"/>
      <c r="K94" s="4"/>
    </row>
    <row r="95" spans="1:12" s="1" customFormat="1" ht="19.5" customHeight="1">
      <c r="A95" s="57" t="s">
        <v>411</v>
      </c>
      <c r="B95" s="52"/>
      <c r="C95" s="52"/>
      <c r="D95" s="52"/>
      <c r="E95" s="53"/>
      <c r="F95" s="3"/>
      <c r="G95" s="3"/>
      <c r="H95" s="3"/>
      <c r="I95" s="4"/>
      <c r="J95" s="4"/>
      <c r="K95" s="4"/>
      <c r="L95" s="4"/>
    </row>
    <row r="96" spans="1:12" s="1" customFormat="1" ht="16.5" customHeight="1" thickBot="1">
      <c r="A96" s="56" t="s">
        <v>410</v>
      </c>
      <c r="B96" s="54"/>
      <c r="C96" s="54"/>
      <c r="D96" s="54"/>
      <c r="E96" s="55"/>
      <c r="F96" s="3"/>
      <c r="G96" s="3"/>
      <c r="H96" s="3"/>
      <c r="I96" s="4"/>
      <c r="J96" s="4"/>
      <c r="K96" s="4"/>
      <c r="L96" s="4"/>
    </row>
    <row r="97" spans="1:12" s="1" customFormat="1" ht="12.6" customHeight="1" thickBot="1">
      <c r="A97" s="94"/>
      <c r="B97" s="21"/>
      <c r="C97" s="22"/>
      <c r="D97" s="23"/>
      <c r="E97" s="26"/>
      <c r="F97" s="3"/>
      <c r="G97" s="3"/>
      <c r="H97" s="3"/>
      <c r="I97" s="4"/>
      <c r="J97" s="4"/>
      <c r="K97" s="4"/>
      <c r="L97" s="4"/>
    </row>
    <row r="98" spans="1:12" ht="15.75" thickBot="1">
      <c r="A98" s="38" t="s">
        <v>0</v>
      </c>
      <c r="B98" s="38" t="s">
        <v>106</v>
      </c>
      <c r="C98" s="38" t="s">
        <v>77</v>
      </c>
      <c r="D98" s="38" t="s">
        <v>1</v>
      </c>
      <c r="E98" s="71" t="s">
        <v>421</v>
      </c>
      <c r="F98" s="8"/>
      <c r="G98" s="8"/>
      <c r="H98" s="8"/>
      <c r="I98" s="8"/>
      <c r="J98" s="8"/>
      <c r="K98" s="8"/>
      <c r="L98" s="8"/>
    </row>
    <row r="99" spans="1:12">
      <c r="A99" s="77">
        <v>1</v>
      </c>
      <c r="B99" s="78" t="s">
        <v>29</v>
      </c>
      <c r="C99" s="77" t="s">
        <v>3</v>
      </c>
      <c r="D99" s="77" t="s">
        <v>21</v>
      </c>
      <c r="E99" s="79">
        <v>66000</v>
      </c>
      <c r="F99" s="8"/>
      <c r="G99" s="8"/>
      <c r="H99" s="8"/>
      <c r="I99" s="8"/>
      <c r="J99" s="8"/>
      <c r="K99" s="8"/>
      <c r="L99" s="8"/>
    </row>
    <row r="100" spans="1:12">
      <c r="A100" s="77">
        <v>1</v>
      </c>
      <c r="B100" s="78" t="s">
        <v>29</v>
      </c>
      <c r="C100" s="77" t="s">
        <v>3</v>
      </c>
      <c r="D100" s="77" t="s">
        <v>21</v>
      </c>
      <c r="E100" s="79">
        <v>66000</v>
      </c>
      <c r="F100" s="8"/>
      <c r="G100" s="8"/>
      <c r="H100" s="8"/>
      <c r="I100" s="8"/>
      <c r="J100" s="8"/>
      <c r="K100" s="8"/>
      <c r="L100" s="8"/>
    </row>
    <row r="101" spans="1:12">
      <c r="A101" s="77">
        <v>1</v>
      </c>
      <c r="B101" s="78" t="s">
        <v>344</v>
      </c>
      <c r="C101" s="77" t="s">
        <v>3</v>
      </c>
      <c r="D101" s="77" t="s">
        <v>9</v>
      </c>
      <c r="E101" s="79">
        <v>550000</v>
      </c>
      <c r="F101" s="8"/>
      <c r="G101" s="8"/>
      <c r="H101" s="8"/>
      <c r="I101" s="8"/>
      <c r="J101" s="8"/>
      <c r="K101" s="8"/>
      <c r="L101" s="8"/>
    </row>
    <row r="102" spans="1:12">
      <c r="A102" s="77">
        <v>1</v>
      </c>
      <c r="B102" s="78" t="s">
        <v>348</v>
      </c>
      <c r="C102" s="77" t="s">
        <v>3</v>
      </c>
      <c r="D102" s="77" t="s">
        <v>52</v>
      </c>
      <c r="E102" s="79">
        <v>3300000</v>
      </c>
      <c r="F102" s="8"/>
      <c r="G102" s="8"/>
      <c r="H102" s="8"/>
      <c r="I102" s="8"/>
      <c r="J102" s="8"/>
      <c r="K102" s="8"/>
      <c r="L102" s="8"/>
    </row>
    <row r="103" spans="1:12">
      <c r="A103" s="77">
        <v>1</v>
      </c>
      <c r="B103" s="78" t="s">
        <v>357</v>
      </c>
      <c r="C103" s="77" t="s">
        <v>60</v>
      </c>
      <c r="D103" s="77" t="s">
        <v>11</v>
      </c>
      <c r="E103" s="79">
        <v>770000</v>
      </c>
      <c r="F103" s="8"/>
      <c r="G103" s="8"/>
      <c r="H103" s="8"/>
      <c r="I103" s="8"/>
      <c r="J103" s="8"/>
      <c r="K103" s="8"/>
      <c r="L103" s="8"/>
    </row>
    <row r="104" spans="1:12">
      <c r="A104" s="77">
        <v>1</v>
      </c>
      <c r="B104" s="78" t="s">
        <v>358</v>
      </c>
      <c r="C104" s="77" t="s">
        <v>61</v>
      </c>
      <c r="D104" s="77" t="s">
        <v>11</v>
      </c>
      <c r="E104" s="79">
        <v>770000</v>
      </c>
      <c r="F104" s="8"/>
      <c r="G104" s="8"/>
      <c r="H104" s="8"/>
      <c r="I104" s="8"/>
      <c r="J104" s="8"/>
      <c r="K104" s="8"/>
      <c r="L104" s="8"/>
    </row>
    <row r="105" spans="1:12">
      <c r="A105" s="77">
        <v>1</v>
      </c>
      <c r="B105" s="78" t="s">
        <v>355</v>
      </c>
      <c r="C105" s="77" t="s">
        <v>3</v>
      </c>
      <c r="D105" s="77" t="s">
        <v>11</v>
      </c>
      <c r="E105" s="79">
        <v>440000</v>
      </c>
      <c r="F105" s="8"/>
      <c r="G105" s="8"/>
      <c r="H105" s="8"/>
      <c r="I105" s="8"/>
      <c r="J105" s="8"/>
      <c r="K105" s="8"/>
      <c r="L105" s="8"/>
    </row>
    <row r="106" spans="1:12">
      <c r="A106" s="77">
        <v>1</v>
      </c>
      <c r="B106" s="37" t="s">
        <v>355</v>
      </c>
      <c r="C106" s="77" t="s">
        <v>3</v>
      </c>
      <c r="D106" s="77" t="s">
        <v>11</v>
      </c>
      <c r="E106" s="79">
        <v>440000</v>
      </c>
      <c r="F106" s="8"/>
      <c r="G106" s="8"/>
      <c r="H106" s="8"/>
      <c r="I106" s="8"/>
      <c r="J106" s="8"/>
      <c r="K106" s="8"/>
      <c r="L106" s="8"/>
    </row>
    <row r="107" spans="1:12">
      <c r="A107" s="77">
        <v>1</v>
      </c>
      <c r="B107" s="78" t="s">
        <v>359</v>
      </c>
      <c r="C107" s="77" t="s">
        <v>3</v>
      </c>
      <c r="D107" s="77" t="s">
        <v>12</v>
      </c>
      <c r="E107" s="79">
        <v>440000</v>
      </c>
      <c r="F107" s="8"/>
      <c r="G107" s="8"/>
      <c r="H107" s="8"/>
      <c r="I107" s="8"/>
      <c r="J107" s="8"/>
      <c r="K107" s="8"/>
      <c r="L107" s="8"/>
    </row>
    <row r="108" spans="1:12">
      <c r="A108" s="77">
        <v>1</v>
      </c>
      <c r="B108" s="78" t="s">
        <v>347</v>
      </c>
      <c r="C108" s="77" t="s">
        <v>3</v>
      </c>
      <c r="D108" s="77" t="s">
        <v>13</v>
      </c>
      <c r="E108" s="79">
        <v>330000</v>
      </c>
      <c r="F108" s="8"/>
      <c r="G108" s="8"/>
      <c r="H108" s="8"/>
      <c r="I108" s="8"/>
      <c r="J108" s="8"/>
      <c r="K108" s="8"/>
      <c r="L108" s="8"/>
    </row>
    <row r="109" spans="1:12">
      <c r="A109" s="77">
        <v>1</v>
      </c>
      <c r="B109" s="78" t="s">
        <v>14</v>
      </c>
      <c r="C109" s="77" t="s">
        <v>3</v>
      </c>
      <c r="D109" s="77" t="s">
        <v>15</v>
      </c>
      <c r="E109" s="79">
        <v>4048000</v>
      </c>
      <c r="F109" s="8"/>
      <c r="G109" s="8"/>
      <c r="H109" s="8"/>
      <c r="I109" s="8"/>
      <c r="J109" s="8"/>
      <c r="K109" s="8"/>
      <c r="L109" s="8"/>
    </row>
    <row r="110" spans="1:12">
      <c r="A110" s="77">
        <v>1</v>
      </c>
      <c r="B110" s="78" t="s">
        <v>16</v>
      </c>
      <c r="C110" s="77">
        <v>1112149</v>
      </c>
      <c r="D110" s="77" t="s">
        <v>17</v>
      </c>
      <c r="E110" s="79">
        <v>440000</v>
      </c>
      <c r="F110" s="8"/>
      <c r="G110" s="8"/>
      <c r="H110" s="8"/>
      <c r="I110" s="8"/>
      <c r="J110" s="8"/>
      <c r="K110" s="8"/>
      <c r="L110" s="8"/>
    </row>
    <row r="111" spans="1:12" s="96" customFormat="1" ht="18" customHeight="1">
      <c r="A111" s="95"/>
      <c r="D111" s="97" t="s">
        <v>18</v>
      </c>
      <c r="E111" s="99">
        <f>SUM(E99:E110)</f>
        <v>11660000</v>
      </c>
    </row>
    <row r="112" spans="1:12" ht="15.75" thickBot="1">
      <c r="A112" s="8"/>
      <c r="B112" s="8"/>
      <c r="C112" s="8"/>
      <c r="D112" s="8"/>
      <c r="E112" s="32"/>
      <c r="F112" s="8"/>
      <c r="G112" s="8"/>
      <c r="H112" s="8"/>
      <c r="I112" s="8"/>
      <c r="J112" s="8"/>
      <c r="K112" s="8"/>
      <c r="L112" s="8"/>
    </row>
    <row r="113" spans="1:12" ht="15.75" thickBot="1">
      <c r="A113" s="38" t="s">
        <v>0</v>
      </c>
      <c r="B113" s="38" t="s">
        <v>402</v>
      </c>
      <c r="C113" s="38" t="s">
        <v>77</v>
      </c>
      <c r="D113" s="38" t="s">
        <v>1</v>
      </c>
      <c r="E113" s="71" t="s">
        <v>421</v>
      </c>
      <c r="F113" s="8"/>
      <c r="G113" s="8"/>
      <c r="H113" s="8"/>
      <c r="I113" s="8"/>
      <c r="J113" s="8"/>
      <c r="K113" s="8"/>
      <c r="L113" s="8"/>
    </row>
    <row r="114" spans="1:12">
      <c r="A114" s="77">
        <v>1</v>
      </c>
      <c r="B114" s="78" t="s">
        <v>344</v>
      </c>
      <c r="C114" s="77" t="s">
        <v>3</v>
      </c>
      <c r="D114" s="77" t="s">
        <v>9</v>
      </c>
      <c r="E114" s="79">
        <v>220000</v>
      </c>
      <c r="F114" s="8"/>
      <c r="G114" s="8"/>
      <c r="H114" s="8"/>
      <c r="I114" s="8"/>
      <c r="J114" s="8"/>
      <c r="K114" s="8"/>
      <c r="L114" s="8"/>
    </row>
    <row r="115" spans="1:12">
      <c r="A115" s="77">
        <v>1</v>
      </c>
      <c r="B115" s="78" t="s">
        <v>360</v>
      </c>
      <c r="C115" s="77" t="s">
        <v>3</v>
      </c>
      <c r="D115" s="77" t="s">
        <v>64</v>
      </c>
      <c r="E115" s="79">
        <v>2640000</v>
      </c>
      <c r="F115" s="8"/>
      <c r="G115" s="8"/>
      <c r="H115" s="8"/>
      <c r="I115" s="8"/>
      <c r="J115" s="8"/>
      <c r="K115" s="8"/>
      <c r="L115" s="8"/>
    </row>
    <row r="116" spans="1:12">
      <c r="A116" s="77">
        <v>1</v>
      </c>
      <c r="B116" s="78" t="s">
        <v>356</v>
      </c>
      <c r="C116" s="77" t="s">
        <v>3</v>
      </c>
      <c r="D116" s="77" t="s">
        <v>12</v>
      </c>
      <c r="E116" s="79">
        <v>110000</v>
      </c>
      <c r="F116" s="8"/>
      <c r="G116" s="8"/>
      <c r="H116" s="8"/>
      <c r="I116" s="8"/>
      <c r="J116" s="8"/>
      <c r="K116" s="8"/>
      <c r="L116" s="8"/>
    </row>
    <row r="117" spans="1:12">
      <c r="A117" s="77">
        <v>1</v>
      </c>
      <c r="B117" s="78" t="s">
        <v>347</v>
      </c>
      <c r="C117" s="77" t="s">
        <v>3</v>
      </c>
      <c r="D117" s="77" t="s">
        <v>13</v>
      </c>
      <c r="E117" s="79">
        <v>77000</v>
      </c>
      <c r="F117" s="8"/>
      <c r="G117" s="8"/>
      <c r="H117" s="8"/>
      <c r="I117" s="8"/>
      <c r="J117" s="8"/>
      <c r="K117" s="8"/>
      <c r="L117" s="8"/>
    </row>
    <row r="118" spans="1:12">
      <c r="A118" s="77">
        <v>1</v>
      </c>
      <c r="B118" s="78" t="s">
        <v>84</v>
      </c>
      <c r="C118" s="77" t="s">
        <v>3</v>
      </c>
      <c r="D118" s="77" t="s">
        <v>15</v>
      </c>
      <c r="E118" s="79">
        <v>1870000</v>
      </c>
      <c r="F118" s="8"/>
      <c r="G118" s="8"/>
      <c r="H118" s="8"/>
      <c r="I118" s="8"/>
      <c r="J118" s="8"/>
      <c r="K118" s="8"/>
      <c r="L118" s="8"/>
    </row>
    <row r="119" spans="1:12" s="96" customFormat="1">
      <c r="D119" s="97" t="s">
        <v>18</v>
      </c>
      <c r="E119" s="99">
        <f>SUM(E114:E118)</f>
        <v>4917000</v>
      </c>
    </row>
    <row r="120" spans="1:12" ht="15.75" thickBot="1">
      <c r="A120" s="8"/>
      <c r="B120" s="8"/>
      <c r="C120" s="8"/>
      <c r="D120" s="8"/>
      <c r="E120" s="32"/>
      <c r="F120" s="8"/>
      <c r="G120" s="8"/>
      <c r="H120" s="8"/>
      <c r="I120" s="8"/>
      <c r="J120" s="8"/>
      <c r="K120" s="8"/>
      <c r="L120" s="8"/>
    </row>
    <row r="121" spans="1:12" ht="15.75" thickBot="1">
      <c r="A121" s="38" t="s">
        <v>0</v>
      </c>
      <c r="B121" s="38" t="s">
        <v>85</v>
      </c>
      <c r="C121" s="38" t="s">
        <v>77</v>
      </c>
      <c r="D121" s="38" t="s">
        <v>1</v>
      </c>
      <c r="E121" s="71" t="s">
        <v>421</v>
      </c>
      <c r="F121" s="8"/>
      <c r="G121" s="8"/>
      <c r="H121" s="8"/>
      <c r="I121" s="8"/>
      <c r="J121" s="8"/>
      <c r="K121" s="8"/>
      <c r="L121" s="8"/>
    </row>
    <row r="122" spans="1:12">
      <c r="A122" s="77">
        <v>1</v>
      </c>
      <c r="B122" s="78" t="s">
        <v>344</v>
      </c>
      <c r="C122" s="77" t="s">
        <v>3</v>
      </c>
      <c r="D122" s="77" t="s">
        <v>9</v>
      </c>
      <c r="E122" s="79">
        <v>220000</v>
      </c>
      <c r="F122" s="8"/>
      <c r="G122" s="8"/>
      <c r="H122" s="8"/>
      <c r="I122" s="8"/>
      <c r="J122" s="8"/>
      <c r="K122" s="8"/>
      <c r="L122" s="8"/>
    </row>
    <row r="123" spans="1:12">
      <c r="A123" s="77">
        <v>1</v>
      </c>
      <c r="B123" s="78" t="s">
        <v>360</v>
      </c>
      <c r="C123" s="77" t="s">
        <v>3</v>
      </c>
      <c r="D123" s="77" t="s">
        <v>64</v>
      </c>
      <c r="E123" s="79">
        <v>2640000</v>
      </c>
      <c r="F123" s="8"/>
      <c r="G123" s="8"/>
      <c r="H123" s="8"/>
      <c r="I123" s="8"/>
      <c r="J123" s="8"/>
      <c r="K123" s="8"/>
      <c r="L123" s="8"/>
    </row>
    <row r="124" spans="1:12">
      <c r="A124" s="77">
        <v>1</v>
      </c>
      <c r="B124" s="78" t="s">
        <v>356</v>
      </c>
      <c r="C124" s="77" t="s">
        <v>3</v>
      </c>
      <c r="D124" s="77" t="s">
        <v>12</v>
      </c>
      <c r="E124" s="79">
        <v>110000</v>
      </c>
      <c r="F124" s="8"/>
      <c r="G124" s="8"/>
      <c r="H124" s="8"/>
      <c r="I124" s="8"/>
      <c r="J124" s="8"/>
      <c r="K124" s="8"/>
      <c r="L124" s="8"/>
    </row>
    <row r="125" spans="1:12">
      <c r="A125" s="77">
        <v>1</v>
      </c>
      <c r="B125" s="78" t="s">
        <v>347</v>
      </c>
      <c r="C125" s="77" t="s">
        <v>3</v>
      </c>
      <c r="D125" s="77" t="s">
        <v>13</v>
      </c>
      <c r="E125" s="79">
        <v>77000</v>
      </c>
      <c r="F125" s="8"/>
      <c r="G125" s="8"/>
      <c r="H125" s="8"/>
      <c r="I125" s="8"/>
      <c r="J125" s="8"/>
      <c r="K125" s="8"/>
      <c r="L125" s="8"/>
    </row>
    <row r="126" spans="1:12">
      <c r="A126" s="77">
        <v>1</v>
      </c>
      <c r="B126" s="78" t="s">
        <v>84</v>
      </c>
      <c r="C126" s="77" t="s">
        <v>3</v>
      </c>
      <c r="D126" s="77" t="s">
        <v>15</v>
      </c>
      <c r="E126" s="79">
        <v>1870000</v>
      </c>
      <c r="F126" s="8"/>
      <c r="G126" s="8"/>
      <c r="H126" s="8"/>
      <c r="I126" s="8"/>
      <c r="J126" s="8"/>
      <c r="K126" s="8"/>
      <c r="L126" s="8"/>
    </row>
    <row r="127" spans="1:12" s="96" customFormat="1">
      <c r="D127" s="97" t="s">
        <v>18</v>
      </c>
      <c r="E127" s="99">
        <f>SUM(E122:E126)</f>
        <v>4917000</v>
      </c>
    </row>
    <row r="128" spans="1:12" ht="15.75" thickBot="1">
      <c r="A128" s="8"/>
      <c r="B128" s="8"/>
      <c r="C128" s="8"/>
      <c r="D128" s="8"/>
      <c r="E128" s="32"/>
      <c r="F128" s="8"/>
      <c r="G128" s="8"/>
      <c r="H128" s="8"/>
      <c r="I128" s="8"/>
      <c r="J128" s="8"/>
      <c r="K128" s="8"/>
      <c r="L128" s="8"/>
    </row>
    <row r="129" spans="1:12" ht="15.75" thickBot="1">
      <c r="A129" s="38" t="s">
        <v>0</v>
      </c>
      <c r="B129" s="38" t="s">
        <v>403</v>
      </c>
      <c r="C129" s="38" t="s">
        <v>77</v>
      </c>
      <c r="D129" s="38" t="s">
        <v>1</v>
      </c>
      <c r="E129" s="71" t="s">
        <v>421</v>
      </c>
      <c r="F129" s="8"/>
      <c r="G129" s="8"/>
      <c r="H129" s="8"/>
      <c r="I129" s="8"/>
      <c r="J129" s="8"/>
      <c r="K129" s="8"/>
      <c r="L129" s="8"/>
    </row>
    <row r="130" spans="1:12">
      <c r="A130" s="77">
        <v>1</v>
      </c>
      <c r="B130" s="78" t="s">
        <v>29</v>
      </c>
      <c r="C130" s="77" t="s">
        <v>3</v>
      </c>
      <c r="D130" s="77" t="s">
        <v>21</v>
      </c>
      <c r="E130" s="79">
        <v>66000</v>
      </c>
      <c r="F130" s="8"/>
      <c r="G130" s="8"/>
      <c r="H130" s="8"/>
      <c r="I130" s="8"/>
      <c r="J130" s="8"/>
      <c r="K130" s="8"/>
      <c r="L130" s="8"/>
    </row>
    <row r="131" spans="1:12">
      <c r="A131" s="77">
        <v>2</v>
      </c>
      <c r="B131" s="78" t="s">
        <v>29</v>
      </c>
      <c r="C131" s="77" t="s">
        <v>3</v>
      </c>
      <c r="D131" s="77" t="s">
        <v>21</v>
      </c>
      <c r="E131" s="79">
        <v>66000</v>
      </c>
      <c r="F131" s="8"/>
      <c r="G131" s="8"/>
      <c r="H131" s="8"/>
      <c r="I131" s="8"/>
      <c r="J131" s="8"/>
      <c r="K131" s="8"/>
      <c r="L131" s="8"/>
    </row>
    <row r="132" spans="1:12">
      <c r="A132" s="77">
        <v>1</v>
      </c>
      <c r="B132" s="78" t="s">
        <v>344</v>
      </c>
      <c r="C132" s="77" t="s">
        <v>3</v>
      </c>
      <c r="D132" s="77" t="s">
        <v>9</v>
      </c>
      <c r="E132" s="79">
        <v>550000</v>
      </c>
      <c r="F132" s="8"/>
      <c r="G132" s="8"/>
      <c r="H132" s="8"/>
      <c r="I132" s="8"/>
      <c r="J132" s="8"/>
      <c r="K132" s="8"/>
      <c r="L132" s="8"/>
    </row>
    <row r="133" spans="1:12">
      <c r="A133" s="77">
        <v>1</v>
      </c>
      <c r="B133" s="78" t="s">
        <v>361</v>
      </c>
      <c r="C133" s="77" t="s">
        <v>3</v>
      </c>
      <c r="D133" s="77" t="s">
        <v>62</v>
      </c>
      <c r="E133" s="79">
        <v>6600000</v>
      </c>
      <c r="F133" s="8"/>
      <c r="G133" s="8"/>
      <c r="H133" s="8"/>
      <c r="I133" s="8"/>
      <c r="J133" s="8"/>
      <c r="K133" s="8"/>
      <c r="L133" s="8"/>
    </row>
    <row r="134" spans="1:12">
      <c r="A134" s="77">
        <v>1</v>
      </c>
      <c r="B134" s="78" t="s">
        <v>362</v>
      </c>
      <c r="C134" s="77" t="s">
        <v>3</v>
      </c>
      <c r="D134" s="77" t="s">
        <v>11</v>
      </c>
      <c r="E134" s="79">
        <v>770000</v>
      </c>
      <c r="F134" s="8"/>
      <c r="G134" s="8"/>
      <c r="H134" s="8"/>
      <c r="I134" s="8"/>
      <c r="J134" s="8"/>
      <c r="K134" s="8"/>
      <c r="L134" s="8"/>
    </row>
    <row r="135" spans="1:12">
      <c r="A135" s="77">
        <v>1</v>
      </c>
      <c r="B135" s="78" t="s">
        <v>363</v>
      </c>
      <c r="C135" s="77" t="s">
        <v>3</v>
      </c>
      <c r="D135" s="77" t="s">
        <v>11</v>
      </c>
      <c r="E135" s="79">
        <v>770000</v>
      </c>
      <c r="F135" s="8"/>
      <c r="G135" s="8"/>
      <c r="H135" s="8"/>
      <c r="I135" s="8"/>
      <c r="J135" s="8"/>
      <c r="K135" s="8"/>
      <c r="L135" s="8"/>
    </row>
    <row r="136" spans="1:12">
      <c r="A136" s="77">
        <v>1</v>
      </c>
      <c r="B136" s="78" t="s">
        <v>364</v>
      </c>
      <c r="C136" s="77" t="s">
        <v>3</v>
      </c>
      <c r="D136" s="77" t="s">
        <v>11</v>
      </c>
      <c r="E136" s="79">
        <v>770000</v>
      </c>
      <c r="F136" s="8"/>
      <c r="G136" s="8"/>
      <c r="H136" s="8"/>
      <c r="I136" s="8"/>
      <c r="J136" s="8"/>
      <c r="K136" s="8"/>
      <c r="L136" s="8"/>
    </row>
    <row r="137" spans="1:12">
      <c r="A137" s="77">
        <v>1</v>
      </c>
      <c r="B137" s="78" t="s">
        <v>355</v>
      </c>
      <c r="C137" s="77" t="s">
        <v>3</v>
      </c>
      <c r="D137" s="77" t="s">
        <v>11</v>
      </c>
      <c r="E137" s="79">
        <v>440000</v>
      </c>
      <c r="F137" s="8"/>
      <c r="G137" s="8"/>
      <c r="H137" s="8"/>
      <c r="I137" s="8"/>
      <c r="J137" s="8"/>
      <c r="K137" s="8"/>
      <c r="L137" s="8"/>
    </row>
    <row r="138" spans="1:12">
      <c r="A138" s="77">
        <v>1</v>
      </c>
      <c r="B138" s="78" t="s">
        <v>355</v>
      </c>
      <c r="C138" s="77" t="s">
        <v>3</v>
      </c>
      <c r="D138" s="77" t="s">
        <v>11</v>
      </c>
      <c r="E138" s="79">
        <v>440000</v>
      </c>
      <c r="F138" s="8"/>
      <c r="G138" s="8"/>
      <c r="H138" s="8"/>
      <c r="I138" s="8"/>
      <c r="J138" s="8"/>
      <c r="K138" s="8"/>
      <c r="L138" s="8"/>
    </row>
    <row r="139" spans="1:12">
      <c r="A139" s="77">
        <v>1</v>
      </c>
      <c r="B139" s="37" t="s">
        <v>355</v>
      </c>
      <c r="C139" s="77" t="s">
        <v>3</v>
      </c>
      <c r="D139" s="77" t="s">
        <v>11</v>
      </c>
      <c r="E139" s="79">
        <v>440000</v>
      </c>
      <c r="F139" s="8"/>
      <c r="G139" s="8"/>
      <c r="H139" s="8"/>
      <c r="I139" s="8"/>
      <c r="J139" s="8"/>
      <c r="K139" s="8"/>
      <c r="L139" s="8"/>
    </row>
    <row r="140" spans="1:12">
      <c r="A140" s="77">
        <v>1</v>
      </c>
      <c r="B140" s="78" t="s">
        <v>356</v>
      </c>
      <c r="C140" s="77" t="s">
        <v>3</v>
      </c>
      <c r="D140" s="77" t="s">
        <v>12</v>
      </c>
      <c r="E140" s="79">
        <v>440000</v>
      </c>
      <c r="F140" s="8"/>
      <c r="G140" s="8"/>
      <c r="H140" s="8"/>
      <c r="I140" s="8"/>
      <c r="J140" s="8"/>
      <c r="K140" s="8"/>
      <c r="L140" s="8"/>
    </row>
    <row r="141" spans="1:12">
      <c r="A141" s="77">
        <v>1</v>
      </c>
      <c r="B141" s="78" t="s">
        <v>347</v>
      </c>
      <c r="C141" s="77" t="s">
        <v>3</v>
      </c>
      <c r="D141" s="77" t="s">
        <v>13</v>
      </c>
      <c r="E141" s="79">
        <v>330000</v>
      </c>
      <c r="F141" s="8"/>
      <c r="G141" s="8"/>
      <c r="H141" s="8"/>
      <c r="I141" s="8"/>
      <c r="J141" s="8"/>
      <c r="K141" s="8"/>
      <c r="L141" s="8"/>
    </row>
    <row r="142" spans="1:12">
      <c r="A142" s="77">
        <v>1</v>
      </c>
      <c r="B142" s="78" t="s">
        <v>14</v>
      </c>
      <c r="C142" s="77" t="s">
        <v>3</v>
      </c>
      <c r="D142" s="77" t="s">
        <v>15</v>
      </c>
      <c r="E142" s="79">
        <v>5500000</v>
      </c>
      <c r="F142" s="8"/>
      <c r="G142" s="8"/>
      <c r="H142" s="8"/>
      <c r="I142" s="8"/>
      <c r="J142" s="8"/>
      <c r="K142" s="8"/>
      <c r="L142" s="8"/>
    </row>
    <row r="143" spans="1:12">
      <c r="A143" s="77">
        <v>1</v>
      </c>
      <c r="B143" s="78" t="s">
        <v>16</v>
      </c>
      <c r="C143" s="77">
        <v>1112147</v>
      </c>
      <c r="D143" s="77" t="s">
        <v>17</v>
      </c>
      <c r="E143" s="79">
        <v>440000</v>
      </c>
      <c r="F143" s="8"/>
      <c r="G143" s="8"/>
      <c r="H143" s="8"/>
      <c r="I143" s="8"/>
      <c r="J143" s="8"/>
      <c r="K143" s="8"/>
      <c r="L143" s="8"/>
    </row>
    <row r="144" spans="1:12" s="96" customFormat="1">
      <c r="A144" s="95"/>
      <c r="D144" s="97" t="s">
        <v>18</v>
      </c>
      <c r="E144" s="99">
        <f>SUM(E130:E143)</f>
        <v>17622000</v>
      </c>
    </row>
    <row r="145" spans="1:12" ht="15.75" thickBot="1">
      <c r="A145" s="15"/>
      <c r="B145" s="8"/>
      <c r="C145" s="8"/>
      <c r="D145" s="8"/>
      <c r="E145" s="32"/>
      <c r="F145" s="8"/>
      <c r="G145" s="8"/>
      <c r="H145" s="8"/>
      <c r="I145" s="8"/>
      <c r="J145" s="8"/>
      <c r="K145" s="8"/>
      <c r="L145" s="8"/>
    </row>
    <row r="146" spans="1:12" ht="15.75" thickBot="1">
      <c r="A146" s="38" t="s">
        <v>0</v>
      </c>
      <c r="B146" s="38" t="s">
        <v>86</v>
      </c>
      <c r="C146" s="38" t="s">
        <v>77</v>
      </c>
      <c r="D146" s="38" t="s">
        <v>1</v>
      </c>
      <c r="E146" s="71" t="s">
        <v>421</v>
      </c>
      <c r="F146" s="8"/>
      <c r="G146" s="8"/>
      <c r="H146" s="8"/>
      <c r="I146" s="8"/>
      <c r="J146" s="8"/>
      <c r="K146" s="8"/>
      <c r="L146" s="8"/>
    </row>
    <row r="147" spans="1:12">
      <c r="A147" s="77">
        <v>1</v>
      </c>
      <c r="B147" s="78" t="s">
        <v>344</v>
      </c>
      <c r="C147" s="77" t="s">
        <v>3</v>
      </c>
      <c r="D147" s="77" t="s">
        <v>9</v>
      </c>
      <c r="E147" s="79">
        <v>550000</v>
      </c>
      <c r="F147" s="8"/>
      <c r="G147" s="8"/>
      <c r="H147" s="8"/>
      <c r="I147" s="8"/>
      <c r="J147" s="8"/>
      <c r="K147" s="8"/>
      <c r="L147" s="8"/>
    </row>
    <row r="148" spans="1:12">
      <c r="A148" s="77">
        <v>1</v>
      </c>
      <c r="B148" s="78" t="s">
        <v>365</v>
      </c>
      <c r="C148" s="77" t="s">
        <v>3</v>
      </c>
      <c r="D148" s="77" t="s">
        <v>10</v>
      </c>
      <c r="E148" s="79">
        <v>3300000</v>
      </c>
      <c r="F148" s="8"/>
      <c r="G148" s="8"/>
      <c r="H148" s="8"/>
      <c r="I148" s="8"/>
      <c r="J148" s="8"/>
      <c r="K148" s="8"/>
      <c r="L148" s="8"/>
    </row>
    <row r="149" spans="1:12">
      <c r="A149" s="77">
        <v>1</v>
      </c>
      <c r="B149" s="78" t="s">
        <v>366</v>
      </c>
      <c r="C149" s="77" t="s">
        <v>3</v>
      </c>
      <c r="D149" s="77" t="s">
        <v>11</v>
      </c>
      <c r="E149" s="79">
        <v>770000</v>
      </c>
      <c r="F149" s="8"/>
      <c r="G149" s="8"/>
      <c r="H149" s="8"/>
      <c r="I149" s="8"/>
      <c r="J149" s="8"/>
      <c r="K149" s="8"/>
      <c r="L149" s="8"/>
    </row>
    <row r="150" spans="1:12">
      <c r="A150" s="77">
        <v>1</v>
      </c>
      <c r="B150" s="37" t="s">
        <v>355</v>
      </c>
      <c r="C150" s="77" t="s">
        <v>3</v>
      </c>
      <c r="D150" s="77" t="s">
        <v>11</v>
      </c>
      <c r="E150" s="79">
        <v>440000</v>
      </c>
      <c r="F150" s="8"/>
      <c r="G150" s="8"/>
      <c r="H150" s="8"/>
      <c r="I150" s="8"/>
      <c r="J150" s="8"/>
      <c r="K150" s="8"/>
      <c r="L150" s="8"/>
    </row>
    <row r="151" spans="1:12">
      <c r="A151" s="77">
        <v>1</v>
      </c>
      <c r="B151" s="78" t="s">
        <v>359</v>
      </c>
      <c r="C151" s="77" t="s">
        <v>3</v>
      </c>
      <c r="D151" s="77" t="s">
        <v>12</v>
      </c>
      <c r="E151" s="79">
        <v>440000</v>
      </c>
      <c r="F151" s="8"/>
      <c r="G151" s="8"/>
      <c r="H151" s="8"/>
      <c r="I151" s="8"/>
      <c r="J151" s="8"/>
      <c r="K151" s="8"/>
      <c r="L151" s="8"/>
    </row>
    <row r="152" spans="1:12">
      <c r="A152" s="77">
        <v>1</v>
      </c>
      <c r="B152" s="78" t="s">
        <v>347</v>
      </c>
      <c r="C152" s="77" t="s">
        <v>3</v>
      </c>
      <c r="D152" s="77" t="s">
        <v>13</v>
      </c>
      <c r="E152" s="79">
        <v>330000</v>
      </c>
      <c r="F152" s="8"/>
      <c r="G152" s="8"/>
      <c r="H152" s="8"/>
      <c r="I152" s="8"/>
      <c r="J152" s="8"/>
      <c r="K152" s="8"/>
      <c r="L152" s="8"/>
    </row>
    <row r="153" spans="1:12">
      <c r="A153" s="77">
        <v>1</v>
      </c>
      <c r="B153" s="78" t="s">
        <v>14</v>
      </c>
      <c r="C153" s="77" t="s">
        <v>3</v>
      </c>
      <c r="D153" s="77" t="s">
        <v>15</v>
      </c>
      <c r="E153" s="79">
        <v>4048000</v>
      </c>
      <c r="F153" s="8"/>
      <c r="G153" s="8"/>
      <c r="H153" s="8"/>
      <c r="I153" s="8"/>
      <c r="J153" s="8"/>
      <c r="K153" s="8"/>
      <c r="L153" s="8"/>
    </row>
    <row r="154" spans="1:12">
      <c r="A154" s="77">
        <v>1</v>
      </c>
      <c r="B154" s="78" t="s">
        <v>16</v>
      </c>
      <c r="C154" s="77">
        <v>1122150</v>
      </c>
      <c r="D154" s="77" t="s">
        <v>17</v>
      </c>
      <c r="E154" s="79">
        <v>440000</v>
      </c>
      <c r="F154" s="8"/>
      <c r="G154" s="8"/>
      <c r="H154" s="8"/>
      <c r="I154" s="8"/>
      <c r="J154" s="8"/>
      <c r="K154" s="8"/>
      <c r="L154" s="8"/>
    </row>
    <row r="155" spans="1:12" s="96" customFormat="1">
      <c r="A155" s="95"/>
      <c r="D155" s="97" t="s">
        <v>18</v>
      </c>
      <c r="E155" s="99">
        <f>SUM(E147:E154)</f>
        <v>10318000</v>
      </c>
    </row>
    <row r="156" spans="1:12" ht="15.75" thickBot="1">
      <c r="A156" s="8"/>
      <c r="B156" s="8"/>
      <c r="C156" s="8"/>
      <c r="D156" s="8"/>
      <c r="E156" s="32"/>
      <c r="F156" s="8"/>
      <c r="G156" s="8"/>
      <c r="H156" s="8"/>
      <c r="I156" s="8"/>
      <c r="J156" s="8"/>
      <c r="K156" s="8"/>
      <c r="L156" s="8"/>
    </row>
    <row r="157" spans="1:12" ht="15.75" thickBot="1">
      <c r="A157" s="38" t="s">
        <v>0</v>
      </c>
      <c r="B157" s="38" t="s">
        <v>87</v>
      </c>
      <c r="C157" s="38" t="s">
        <v>77</v>
      </c>
      <c r="D157" s="38" t="s">
        <v>1</v>
      </c>
      <c r="E157" s="71" t="s">
        <v>421</v>
      </c>
      <c r="F157" s="8"/>
      <c r="G157" s="8"/>
      <c r="H157" s="8"/>
      <c r="I157" s="8"/>
      <c r="J157" s="8"/>
      <c r="K157" s="8"/>
      <c r="L157" s="8"/>
    </row>
    <row r="158" spans="1:12">
      <c r="A158" s="74">
        <v>1</v>
      </c>
      <c r="B158" s="75" t="s">
        <v>56</v>
      </c>
      <c r="C158" s="74" t="s">
        <v>3</v>
      </c>
      <c r="D158" s="74" t="s">
        <v>21</v>
      </c>
      <c r="E158" s="76">
        <v>66000</v>
      </c>
      <c r="F158" s="8"/>
      <c r="G158" s="8"/>
      <c r="H158" s="8"/>
      <c r="I158" s="8"/>
      <c r="J158" s="8"/>
      <c r="K158" s="8"/>
      <c r="L158" s="8"/>
    </row>
    <row r="159" spans="1:12">
      <c r="A159" s="74">
        <v>1</v>
      </c>
      <c r="B159" s="75" t="s">
        <v>56</v>
      </c>
      <c r="C159" s="74" t="s">
        <v>3</v>
      </c>
      <c r="D159" s="74" t="s">
        <v>21</v>
      </c>
      <c r="E159" s="76">
        <v>66000</v>
      </c>
      <c r="F159" s="8"/>
      <c r="G159" s="8"/>
      <c r="H159" s="8"/>
      <c r="I159" s="8"/>
      <c r="J159" s="8"/>
      <c r="K159" s="8"/>
      <c r="L159" s="8"/>
    </row>
    <row r="160" spans="1:12" ht="16.899999999999999" customHeight="1">
      <c r="A160" s="77">
        <v>1</v>
      </c>
      <c r="B160" s="78" t="s">
        <v>344</v>
      </c>
      <c r="C160" s="77" t="s">
        <v>3</v>
      </c>
      <c r="D160" s="77" t="s">
        <v>9</v>
      </c>
      <c r="E160" s="76">
        <v>550000</v>
      </c>
      <c r="F160" s="8"/>
      <c r="G160" s="8"/>
      <c r="H160" s="8"/>
      <c r="I160" s="8"/>
      <c r="J160" s="8"/>
      <c r="K160" s="8"/>
      <c r="L160" s="8"/>
    </row>
    <row r="161" spans="1:12">
      <c r="A161" s="77">
        <v>1</v>
      </c>
      <c r="B161" s="78" t="s">
        <v>348</v>
      </c>
      <c r="C161" s="77" t="s">
        <v>3</v>
      </c>
      <c r="D161" s="77" t="s">
        <v>52</v>
      </c>
      <c r="E161" s="76">
        <v>3300000</v>
      </c>
      <c r="F161" s="8"/>
      <c r="G161" s="8"/>
      <c r="H161" s="8"/>
      <c r="I161" s="8"/>
      <c r="J161" s="8"/>
      <c r="K161" s="8"/>
      <c r="L161" s="8"/>
    </row>
    <row r="162" spans="1:12">
      <c r="A162" s="77">
        <v>1</v>
      </c>
      <c r="B162" s="78" t="s">
        <v>366</v>
      </c>
      <c r="C162" s="77" t="s">
        <v>3</v>
      </c>
      <c r="D162" s="77" t="s">
        <v>11</v>
      </c>
      <c r="E162" s="76">
        <v>770000</v>
      </c>
      <c r="F162" s="8"/>
      <c r="G162" s="8"/>
      <c r="H162" s="8"/>
      <c r="I162" s="8"/>
      <c r="J162" s="8"/>
      <c r="K162" s="8"/>
      <c r="L162" s="8"/>
    </row>
    <row r="163" spans="1:12">
      <c r="A163" s="77">
        <v>1</v>
      </c>
      <c r="B163" s="78" t="s">
        <v>367</v>
      </c>
      <c r="C163" s="77" t="s">
        <v>3</v>
      </c>
      <c r="D163" s="77" t="s">
        <v>11</v>
      </c>
      <c r="E163" s="76">
        <v>770000</v>
      </c>
      <c r="F163" s="8"/>
      <c r="G163" s="8"/>
      <c r="H163" s="8"/>
      <c r="I163" s="8"/>
      <c r="J163" s="8"/>
      <c r="K163" s="8"/>
      <c r="L163" s="8"/>
    </row>
    <row r="164" spans="1:12">
      <c r="A164" s="77">
        <v>1</v>
      </c>
      <c r="B164" s="78" t="s">
        <v>355</v>
      </c>
      <c r="C164" s="77" t="s">
        <v>3</v>
      </c>
      <c r="D164" s="77" t="s">
        <v>11</v>
      </c>
      <c r="E164" s="76">
        <v>440000</v>
      </c>
      <c r="F164" s="8"/>
      <c r="G164" s="8"/>
      <c r="H164" s="8"/>
      <c r="I164" s="8"/>
      <c r="J164" s="8"/>
      <c r="K164" s="8"/>
      <c r="L164" s="8"/>
    </row>
    <row r="165" spans="1:12">
      <c r="A165" s="77">
        <v>1</v>
      </c>
      <c r="B165" s="37" t="s">
        <v>355</v>
      </c>
      <c r="C165" s="77" t="s">
        <v>3</v>
      </c>
      <c r="D165" s="77" t="s">
        <v>11</v>
      </c>
      <c r="E165" s="76">
        <v>440000</v>
      </c>
      <c r="F165" s="8"/>
      <c r="G165" s="8"/>
      <c r="H165" s="8"/>
      <c r="I165" s="8"/>
      <c r="J165" s="8"/>
      <c r="K165" s="8"/>
      <c r="L165" s="8"/>
    </row>
    <row r="166" spans="1:12">
      <c r="A166" s="77">
        <v>1</v>
      </c>
      <c r="B166" s="78" t="s">
        <v>359</v>
      </c>
      <c r="C166" s="77" t="s">
        <v>3</v>
      </c>
      <c r="D166" s="77" t="s">
        <v>12</v>
      </c>
      <c r="E166" s="76">
        <v>440000</v>
      </c>
      <c r="F166" s="8"/>
      <c r="G166" s="8"/>
      <c r="H166" s="8"/>
      <c r="I166" s="8"/>
      <c r="J166" s="8"/>
      <c r="K166" s="8"/>
      <c r="L166" s="8"/>
    </row>
    <row r="167" spans="1:12">
      <c r="A167" s="77">
        <v>1</v>
      </c>
      <c r="B167" s="78" t="s">
        <v>347</v>
      </c>
      <c r="C167" s="77" t="s">
        <v>3</v>
      </c>
      <c r="D167" s="77" t="s">
        <v>13</v>
      </c>
      <c r="E167" s="76">
        <v>330000</v>
      </c>
      <c r="F167" s="8"/>
      <c r="G167" s="8"/>
      <c r="H167" s="8"/>
      <c r="I167" s="8"/>
      <c r="J167" s="8"/>
      <c r="K167" s="8"/>
      <c r="L167" s="8"/>
    </row>
    <row r="168" spans="1:12">
      <c r="A168" s="77">
        <v>1</v>
      </c>
      <c r="B168" s="78" t="s">
        <v>14</v>
      </c>
      <c r="C168" s="77" t="s">
        <v>3</v>
      </c>
      <c r="D168" s="77" t="s">
        <v>15</v>
      </c>
      <c r="E168" s="76">
        <v>4048000</v>
      </c>
      <c r="F168" s="8"/>
      <c r="G168" s="8"/>
      <c r="H168" s="8"/>
      <c r="I168" s="8"/>
      <c r="J168" s="8"/>
      <c r="K168" s="8"/>
      <c r="L168" s="8"/>
    </row>
    <row r="169" spans="1:12">
      <c r="A169" s="77">
        <v>1</v>
      </c>
      <c r="B169" s="78" t="s">
        <v>16</v>
      </c>
      <c r="C169" s="77" t="s">
        <v>3</v>
      </c>
      <c r="D169" s="77" t="s">
        <v>17</v>
      </c>
      <c r="E169" s="76">
        <v>440000</v>
      </c>
      <c r="F169" s="8"/>
      <c r="G169" s="8"/>
      <c r="H169" s="8"/>
      <c r="I169" s="8"/>
      <c r="J169" s="8"/>
      <c r="K169" s="8"/>
      <c r="L169" s="8"/>
    </row>
    <row r="170" spans="1:12" s="96" customFormat="1" ht="17.25" customHeight="1">
      <c r="A170" s="95"/>
      <c r="D170" s="97" t="s">
        <v>18</v>
      </c>
      <c r="E170" s="98">
        <f>SUM(E158:E169)</f>
        <v>11660000</v>
      </c>
    </row>
    <row r="171" spans="1:12" ht="15.75" thickBot="1">
      <c r="A171" s="8"/>
      <c r="B171" s="8"/>
      <c r="C171" s="8"/>
      <c r="D171" s="8"/>
      <c r="E171" s="32"/>
      <c r="F171" s="8"/>
      <c r="G171" s="8"/>
      <c r="H171" s="8"/>
      <c r="I171" s="8"/>
      <c r="J171" s="8"/>
      <c r="K171" s="8"/>
      <c r="L171" s="8"/>
    </row>
    <row r="172" spans="1:12" ht="15.75" thickBot="1">
      <c r="A172" s="38" t="s">
        <v>0</v>
      </c>
      <c r="B172" s="38" t="s">
        <v>88</v>
      </c>
      <c r="C172" s="38" t="s">
        <v>77</v>
      </c>
      <c r="D172" s="38" t="s">
        <v>1</v>
      </c>
      <c r="E172" s="71" t="s">
        <v>421</v>
      </c>
      <c r="F172" s="8"/>
      <c r="G172" s="8"/>
      <c r="H172" s="8"/>
      <c r="I172" s="8"/>
      <c r="J172" s="8"/>
      <c r="K172" s="8"/>
      <c r="L172" s="8"/>
    </row>
    <row r="173" spans="1:12">
      <c r="A173" s="74">
        <v>1</v>
      </c>
      <c r="B173" s="75" t="s">
        <v>63</v>
      </c>
      <c r="C173" s="74" t="s">
        <v>3</v>
      </c>
      <c r="D173" s="74" t="s">
        <v>21</v>
      </c>
      <c r="E173" s="76">
        <v>66000</v>
      </c>
      <c r="F173" s="8"/>
      <c r="G173" s="8"/>
      <c r="H173" s="8"/>
      <c r="I173" s="8"/>
      <c r="J173" s="8"/>
      <c r="K173" s="8"/>
      <c r="L173" s="8"/>
    </row>
    <row r="174" spans="1:12" ht="15" customHeight="1">
      <c r="A174" s="77">
        <v>1</v>
      </c>
      <c r="B174" s="78" t="s">
        <v>344</v>
      </c>
      <c r="C174" s="77" t="s">
        <v>3</v>
      </c>
      <c r="D174" s="77" t="s">
        <v>9</v>
      </c>
      <c r="E174" s="76">
        <v>550000</v>
      </c>
      <c r="F174" s="8"/>
      <c r="G174" s="8"/>
      <c r="H174" s="8"/>
      <c r="I174" s="8"/>
      <c r="J174" s="8"/>
      <c r="K174" s="8"/>
      <c r="L174" s="8"/>
    </row>
    <row r="175" spans="1:12">
      <c r="A175" s="77">
        <v>1</v>
      </c>
      <c r="B175" s="78" t="s">
        <v>368</v>
      </c>
      <c r="C175" s="77" t="s">
        <v>3</v>
      </c>
      <c r="D175" s="77" t="s">
        <v>64</v>
      </c>
      <c r="E175" s="76">
        <v>4400000</v>
      </c>
      <c r="F175" s="8"/>
      <c r="G175" s="8"/>
      <c r="H175" s="8"/>
      <c r="I175" s="8"/>
      <c r="J175" s="8"/>
      <c r="K175" s="8"/>
      <c r="L175" s="8"/>
    </row>
    <row r="176" spans="1:12">
      <c r="A176" s="77">
        <v>1</v>
      </c>
      <c r="B176" s="78" t="s">
        <v>369</v>
      </c>
      <c r="C176" s="77" t="s">
        <v>3</v>
      </c>
      <c r="D176" s="77" t="s">
        <v>11</v>
      </c>
      <c r="E176" s="76">
        <v>770000</v>
      </c>
      <c r="F176" s="8"/>
      <c r="G176" s="8"/>
      <c r="H176" s="8"/>
      <c r="I176" s="8"/>
      <c r="J176" s="8"/>
      <c r="K176" s="8"/>
      <c r="L176" s="8"/>
    </row>
    <row r="177" spans="1:12">
      <c r="A177" s="77">
        <v>1</v>
      </c>
      <c r="B177" s="37" t="s">
        <v>355</v>
      </c>
      <c r="C177" s="77" t="s">
        <v>3</v>
      </c>
      <c r="D177" s="77" t="s">
        <v>11</v>
      </c>
      <c r="E177" s="76">
        <v>440000</v>
      </c>
      <c r="F177" s="8"/>
      <c r="G177" s="8"/>
      <c r="H177" s="8"/>
      <c r="I177" s="8"/>
      <c r="J177" s="8"/>
      <c r="K177" s="8"/>
      <c r="L177" s="8"/>
    </row>
    <row r="178" spans="1:12" ht="17.25" customHeight="1">
      <c r="A178" s="77">
        <v>1</v>
      </c>
      <c r="B178" s="78" t="s">
        <v>359</v>
      </c>
      <c r="C178" s="77" t="s">
        <v>3</v>
      </c>
      <c r="D178" s="77" t="s">
        <v>12</v>
      </c>
      <c r="E178" s="76">
        <v>440000</v>
      </c>
      <c r="F178" s="8"/>
      <c r="G178" s="8"/>
      <c r="H178" s="8"/>
      <c r="I178" s="8"/>
      <c r="J178" s="8"/>
      <c r="K178" s="8"/>
      <c r="L178" s="8"/>
    </row>
    <row r="179" spans="1:12">
      <c r="A179" s="77">
        <v>1</v>
      </c>
      <c r="B179" s="78" t="s">
        <v>347</v>
      </c>
      <c r="C179" s="77" t="s">
        <v>3</v>
      </c>
      <c r="D179" s="77" t="s">
        <v>13</v>
      </c>
      <c r="E179" s="76">
        <v>330000</v>
      </c>
      <c r="F179" s="8"/>
      <c r="G179" s="8"/>
      <c r="H179" s="8"/>
      <c r="I179" s="8"/>
      <c r="J179" s="8"/>
      <c r="K179" s="8"/>
      <c r="L179" s="8"/>
    </row>
    <row r="180" spans="1:12">
      <c r="A180" s="77">
        <v>1</v>
      </c>
      <c r="B180" s="78" t="s">
        <v>14</v>
      </c>
      <c r="C180" s="77" t="s">
        <v>3</v>
      </c>
      <c r="D180" s="77" t="s">
        <v>15</v>
      </c>
      <c r="E180" s="76">
        <v>4400000</v>
      </c>
      <c r="F180" s="8"/>
      <c r="G180" s="8"/>
      <c r="H180" s="8"/>
      <c r="I180" s="8"/>
      <c r="J180" s="8"/>
      <c r="K180" s="8"/>
      <c r="L180" s="8"/>
    </row>
    <row r="181" spans="1:12" ht="17.25" customHeight="1">
      <c r="A181" s="100"/>
      <c r="B181" s="100"/>
      <c r="C181" s="100"/>
      <c r="D181" s="97" t="s">
        <v>18</v>
      </c>
      <c r="E181" s="101">
        <f>SUM(E173:E180)</f>
        <v>11396000</v>
      </c>
      <c r="F181" s="8"/>
      <c r="G181" s="8"/>
      <c r="H181" s="8"/>
      <c r="I181" s="8"/>
      <c r="J181" s="8"/>
      <c r="K181" s="8"/>
      <c r="L181" s="8"/>
    </row>
    <row r="182" spans="1:12">
      <c r="A182" s="100"/>
      <c r="B182" s="100"/>
      <c r="C182" s="100"/>
      <c r="D182" s="102"/>
      <c r="E182" s="27"/>
      <c r="F182" s="8"/>
      <c r="G182" s="8"/>
      <c r="H182" s="8"/>
      <c r="I182" s="8"/>
      <c r="J182" s="8"/>
      <c r="K182" s="8"/>
      <c r="L182" s="8"/>
    </row>
    <row r="183" spans="1:12" ht="19.5" customHeight="1">
      <c r="A183" s="39"/>
      <c r="B183" s="39"/>
      <c r="C183" s="39"/>
      <c r="D183" s="40" t="s">
        <v>65</v>
      </c>
      <c r="E183" s="41">
        <f>E111+E119+E127+E144+E155+E170+E181</f>
        <v>72490000</v>
      </c>
      <c r="F183" s="8"/>
      <c r="G183" s="8"/>
      <c r="H183" s="8"/>
      <c r="I183" s="8"/>
      <c r="J183" s="8"/>
      <c r="K183" s="8"/>
      <c r="L183" s="8"/>
    </row>
    <row r="184" spans="1:12">
      <c r="A184" s="100"/>
      <c r="B184" s="100"/>
      <c r="C184" s="100"/>
      <c r="D184" s="28"/>
      <c r="E184" s="29"/>
      <c r="F184" s="8"/>
      <c r="G184" s="8"/>
      <c r="H184" s="8"/>
      <c r="I184" s="8"/>
      <c r="J184" s="8"/>
      <c r="K184" s="8"/>
      <c r="L184" s="8"/>
    </row>
    <row r="185" spans="1:12" s="1" customFormat="1" ht="14.1" customHeight="1">
      <c r="A185" s="30"/>
      <c r="B185" s="31"/>
      <c r="C185" s="30"/>
      <c r="D185" s="30"/>
      <c r="E185" s="24"/>
      <c r="F185" s="3"/>
      <c r="G185" s="3"/>
      <c r="H185" s="3"/>
      <c r="I185" s="4"/>
      <c r="J185" s="4"/>
      <c r="K185" s="4"/>
      <c r="L185" s="4"/>
    </row>
    <row r="186" spans="1:12" s="1" customFormat="1" ht="15.75" customHeight="1">
      <c r="A186" s="57" t="s">
        <v>412</v>
      </c>
      <c r="B186" s="48"/>
      <c r="C186" s="48"/>
      <c r="D186" s="48"/>
      <c r="E186" s="49"/>
      <c r="F186" s="3"/>
      <c r="G186" s="3"/>
      <c r="H186" s="3"/>
      <c r="I186" s="4"/>
      <c r="J186" s="4"/>
      <c r="K186" s="4"/>
      <c r="L186" s="4"/>
    </row>
    <row r="187" spans="1:12" s="1" customFormat="1" ht="18.75" customHeight="1" thickBot="1">
      <c r="A187" s="56" t="s">
        <v>413</v>
      </c>
      <c r="B187" s="50"/>
      <c r="C187" s="50"/>
      <c r="D187" s="50"/>
      <c r="E187" s="51"/>
      <c r="F187" s="3"/>
      <c r="G187" s="3"/>
      <c r="H187" s="3"/>
      <c r="I187" s="4"/>
      <c r="J187" s="4"/>
      <c r="K187" s="4"/>
      <c r="L187" s="4"/>
    </row>
    <row r="188" spans="1:12" s="1" customFormat="1" ht="14.1" customHeight="1" thickBot="1">
      <c r="A188" s="30"/>
      <c r="B188" s="31"/>
      <c r="C188" s="30"/>
      <c r="D188" s="30"/>
      <c r="E188" s="24"/>
      <c r="F188" s="3"/>
      <c r="G188" s="3"/>
      <c r="H188" s="3"/>
      <c r="I188" s="4"/>
      <c r="J188" s="4"/>
      <c r="K188" s="4"/>
      <c r="L188" s="4"/>
    </row>
    <row r="189" spans="1:12" ht="15.75" thickBot="1">
      <c r="A189" s="38" t="s">
        <v>0</v>
      </c>
      <c r="B189" s="38" t="s">
        <v>89</v>
      </c>
      <c r="C189" s="38" t="s">
        <v>77</v>
      </c>
      <c r="D189" s="38" t="s">
        <v>1</v>
      </c>
      <c r="E189" s="71" t="s">
        <v>421</v>
      </c>
      <c r="F189" s="8"/>
      <c r="G189" s="8"/>
      <c r="H189" s="8"/>
      <c r="I189" s="8"/>
      <c r="J189" s="8"/>
      <c r="K189" s="8"/>
      <c r="L189" s="8"/>
    </row>
    <row r="190" spans="1:12">
      <c r="A190" s="74">
        <v>1</v>
      </c>
      <c r="B190" s="103" t="s">
        <v>56</v>
      </c>
      <c r="C190" s="74" t="s">
        <v>3</v>
      </c>
      <c r="D190" s="74" t="s">
        <v>21</v>
      </c>
      <c r="E190" s="76">
        <v>66000</v>
      </c>
      <c r="F190" s="8"/>
      <c r="G190" s="8"/>
      <c r="H190" s="8"/>
      <c r="I190" s="8"/>
      <c r="J190" s="8"/>
      <c r="K190" s="8"/>
      <c r="L190" s="8"/>
    </row>
    <row r="191" spans="1:12">
      <c r="A191" s="77">
        <v>1</v>
      </c>
      <c r="B191" s="104" t="s">
        <v>8</v>
      </c>
      <c r="C191" s="77" t="s">
        <v>3</v>
      </c>
      <c r="D191" s="77" t="s">
        <v>9</v>
      </c>
      <c r="E191" s="76">
        <v>550000</v>
      </c>
      <c r="F191" s="8"/>
      <c r="G191" s="8"/>
      <c r="H191" s="8"/>
      <c r="I191" s="8"/>
      <c r="J191" s="8"/>
      <c r="K191" s="8"/>
      <c r="L191" s="8"/>
    </row>
    <row r="192" spans="1:12">
      <c r="A192" s="77">
        <v>1</v>
      </c>
      <c r="B192" s="104" t="s">
        <v>41</v>
      </c>
      <c r="C192" s="77" t="s">
        <v>3</v>
      </c>
      <c r="D192" s="77" t="s">
        <v>78</v>
      </c>
      <c r="E192" s="76">
        <v>5500000</v>
      </c>
      <c r="F192" s="8"/>
      <c r="G192" s="8"/>
      <c r="H192" s="8"/>
      <c r="I192" s="8"/>
      <c r="J192" s="8"/>
      <c r="K192" s="8"/>
      <c r="L192" s="8"/>
    </row>
    <row r="193" spans="1:12">
      <c r="A193" s="77">
        <v>1</v>
      </c>
      <c r="B193" s="104" t="s">
        <v>90</v>
      </c>
      <c r="C193" s="77" t="s">
        <v>3</v>
      </c>
      <c r="D193" s="77" t="s">
        <v>11</v>
      </c>
      <c r="E193" s="76">
        <v>770000</v>
      </c>
      <c r="F193" s="8"/>
      <c r="G193" s="8"/>
      <c r="H193" s="8"/>
      <c r="I193" s="8"/>
      <c r="J193" s="8"/>
      <c r="K193" s="8"/>
      <c r="L193" s="8"/>
    </row>
    <row r="194" spans="1:12">
      <c r="A194" s="77">
        <v>1</v>
      </c>
      <c r="B194" s="105" t="s">
        <v>355</v>
      </c>
      <c r="C194" s="77" t="s">
        <v>3</v>
      </c>
      <c r="D194" s="77" t="s">
        <v>11</v>
      </c>
      <c r="E194" s="76">
        <v>550000</v>
      </c>
      <c r="F194" s="8"/>
      <c r="G194" s="8"/>
      <c r="H194" s="8"/>
      <c r="I194" s="8"/>
      <c r="J194" s="8"/>
      <c r="K194" s="8"/>
      <c r="L194" s="8"/>
    </row>
    <row r="195" spans="1:12">
      <c r="A195" s="77">
        <v>1</v>
      </c>
      <c r="B195" s="104" t="s">
        <v>356</v>
      </c>
      <c r="C195" s="77" t="s">
        <v>3</v>
      </c>
      <c r="D195" s="77" t="s">
        <v>12</v>
      </c>
      <c r="E195" s="76">
        <v>550000</v>
      </c>
      <c r="F195" s="8"/>
      <c r="G195" s="8"/>
      <c r="H195" s="8"/>
      <c r="I195" s="8"/>
      <c r="J195" s="8"/>
      <c r="K195" s="8"/>
      <c r="L195" s="8"/>
    </row>
    <row r="196" spans="1:12">
      <c r="A196" s="77">
        <v>1</v>
      </c>
      <c r="B196" s="104" t="s">
        <v>347</v>
      </c>
      <c r="C196" s="77" t="s">
        <v>3</v>
      </c>
      <c r="D196" s="77" t="s">
        <v>13</v>
      </c>
      <c r="E196" s="76">
        <v>330000</v>
      </c>
      <c r="F196" s="8"/>
      <c r="G196" s="8"/>
      <c r="H196" s="8"/>
      <c r="I196" s="8"/>
      <c r="J196" s="8"/>
      <c r="K196" s="8"/>
      <c r="L196" s="8"/>
    </row>
    <row r="197" spans="1:12">
      <c r="A197" s="77">
        <v>1</v>
      </c>
      <c r="B197" s="104" t="s">
        <v>14</v>
      </c>
      <c r="C197" s="77" t="s">
        <v>3</v>
      </c>
      <c r="D197" s="77" t="s">
        <v>15</v>
      </c>
      <c r="E197" s="76">
        <v>4048000</v>
      </c>
      <c r="F197" s="8"/>
      <c r="G197" s="8"/>
      <c r="H197" s="8"/>
      <c r="I197" s="8"/>
      <c r="J197" s="8"/>
      <c r="K197" s="8"/>
      <c r="L197" s="8"/>
    </row>
    <row r="198" spans="1:12">
      <c r="A198" s="77">
        <v>1</v>
      </c>
      <c r="B198" s="78" t="s">
        <v>16</v>
      </c>
      <c r="C198" s="77" t="s">
        <v>370</v>
      </c>
      <c r="D198" s="77" t="s">
        <v>17</v>
      </c>
      <c r="E198" s="76">
        <v>440000</v>
      </c>
      <c r="F198" s="8"/>
      <c r="G198" s="8"/>
      <c r="H198" s="8"/>
      <c r="I198" s="8"/>
      <c r="J198" s="8"/>
      <c r="K198" s="8"/>
      <c r="L198" s="8"/>
    </row>
    <row r="199" spans="1:12" s="96" customFormat="1">
      <c r="A199" s="95"/>
      <c r="D199" s="97" t="s">
        <v>18</v>
      </c>
      <c r="E199" s="99">
        <f>SUM(E190:E198)</f>
        <v>12804000</v>
      </c>
    </row>
    <row r="200" spans="1:12" ht="15.75" thickBot="1">
      <c r="A200" s="1"/>
      <c r="B200" s="1"/>
      <c r="C200" s="1"/>
      <c r="D200" s="1"/>
      <c r="E200" s="89"/>
      <c r="F200" s="8"/>
      <c r="G200" s="8"/>
      <c r="H200" s="8"/>
      <c r="I200" s="8"/>
      <c r="J200" s="8"/>
      <c r="K200" s="8"/>
      <c r="L200" s="8"/>
    </row>
    <row r="201" spans="1:12" ht="15.75" thickBot="1">
      <c r="A201" s="106" t="s">
        <v>0</v>
      </c>
      <c r="B201" s="106" t="s">
        <v>91</v>
      </c>
      <c r="C201" s="106" t="s">
        <v>77</v>
      </c>
      <c r="D201" s="106" t="s">
        <v>1</v>
      </c>
      <c r="E201" s="71" t="s">
        <v>421</v>
      </c>
      <c r="F201" s="8"/>
      <c r="G201" s="8"/>
      <c r="H201" s="8"/>
      <c r="I201" s="8"/>
      <c r="J201" s="8"/>
      <c r="K201" s="8"/>
      <c r="L201" s="8"/>
    </row>
    <row r="202" spans="1:12">
      <c r="A202" s="74">
        <v>1</v>
      </c>
      <c r="B202" s="75" t="s">
        <v>49</v>
      </c>
      <c r="C202" s="74" t="s">
        <v>50</v>
      </c>
      <c r="D202" s="74" t="s">
        <v>51</v>
      </c>
      <c r="E202" s="76">
        <v>66000</v>
      </c>
      <c r="F202" s="8"/>
      <c r="G202" s="8"/>
      <c r="H202" s="8"/>
      <c r="I202" s="8"/>
      <c r="J202" s="8"/>
      <c r="K202" s="8"/>
      <c r="L202" s="8"/>
    </row>
    <row r="203" spans="1:12">
      <c r="A203" s="77">
        <v>1</v>
      </c>
      <c r="B203" s="78" t="s">
        <v>22</v>
      </c>
      <c r="C203" s="77" t="s">
        <v>3</v>
      </c>
      <c r="D203" s="77" t="s">
        <v>9</v>
      </c>
      <c r="E203" s="76">
        <v>550000</v>
      </c>
      <c r="F203" s="8"/>
      <c r="G203" s="8"/>
      <c r="H203" s="8"/>
      <c r="I203" s="8"/>
      <c r="J203" s="8"/>
      <c r="K203" s="8"/>
      <c r="L203" s="8"/>
    </row>
    <row r="204" spans="1:12">
      <c r="A204" s="77">
        <v>1</v>
      </c>
      <c r="B204" s="78" t="s">
        <v>365</v>
      </c>
      <c r="C204" s="77" t="s">
        <v>3</v>
      </c>
      <c r="D204" s="77" t="s">
        <v>52</v>
      </c>
      <c r="E204" s="76">
        <v>3300000</v>
      </c>
      <c r="F204" s="8"/>
      <c r="G204" s="8"/>
      <c r="H204" s="8"/>
      <c r="I204" s="8"/>
      <c r="J204" s="8"/>
      <c r="K204" s="8"/>
      <c r="L204" s="8"/>
    </row>
    <row r="205" spans="1:12">
      <c r="A205" s="77">
        <v>1</v>
      </c>
      <c r="B205" s="78" t="s">
        <v>371</v>
      </c>
      <c r="C205" s="77" t="s">
        <v>53</v>
      </c>
      <c r="D205" s="77" t="s">
        <v>11</v>
      </c>
      <c r="E205" s="76">
        <v>770000</v>
      </c>
      <c r="F205" s="8"/>
      <c r="G205" s="8"/>
      <c r="H205" s="8"/>
      <c r="I205" s="8"/>
      <c r="J205" s="8"/>
      <c r="K205" s="8"/>
      <c r="L205" s="8"/>
    </row>
    <row r="206" spans="1:12">
      <c r="A206" s="77">
        <v>1</v>
      </c>
      <c r="B206" s="78" t="s">
        <v>372</v>
      </c>
      <c r="C206" s="77" t="s">
        <v>54</v>
      </c>
      <c r="D206" s="77" t="s">
        <v>11</v>
      </c>
      <c r="E206" s="76">
        <v>770000</v>
      </c>
      <c r="F206" s="8"/>
      <c r="G206" s="8"/>
      <c r="H206" s="8"/>
      <c r="I206" s="8"/>
      <c r="J206" s="8"/>
      <c r="K206" s="8"/>
      <c r="L206" s="8"/>
    </row>
    <row r="207" spans="1:12">
      <c r="A207" s="77">
        <v>1</v>
      </c>
      <c r="B207" s="78" t="s">
        <v>355</v>
      </c>
      <c r="C207" s="77" t="s">
        <v>3</v>
      </c>
      <c r="D207" s="77" t="s">
        <v>11</v>
      </c>
      <c r="E207" s="76">
        <v>440000</v>
      </c>
      <c r="F207" s="8"/>
      <c r="G207" s="8"/>
      <c r="H207" s="8"/>
      <c r="I207" s="8"/>
      <c r="J207" s="8"/>
      <c r="K207" s="8"/>
      <c r="L207" s="8"/>
    </row>
    <row r="208" spans="1:12">
      <c r="A208" s="77">
        <v>1</v>
      </c>
      <c r="B208" s="37" t="s">
        <v>355</v>
      </c>
      <c r="C208" s="77" t="s">
        <v>3</v>
      </c>
      <c r="D208" s="77" t="s">
        <v>11</v>
      </c>
      <c r="E208" s="76">
        <v>440000</v>
      </c>
      <c r="F208" s="8"/>
      <c r="G208" s="8"/>
      <c r="H208" s="8"/>
      <c r="I208" s="8"/>
      <c r="J208" s="8"/>
      <c r="K208" s="8"/>
      <c r="L208" s="8"/>
    </row>
    <row r="209" spans="1:12">
      <c r="A209" s="77">
        <v>1</v>
      </c>
      <c r="B209" s="78" t="s">
        <v>373</v>
      </c>
      <c r="C209" s="77" t="s">
        <v>3</v>
      </c>
      <c r="D209" s="77" t="s">
        <v>12</v>
      </c>
      <c r="E209" s="76">
        <v>440000</v>
      </c>
      <c r="F209" s="8"/>
      <c r="G209" s="8"/>
      <c r="H209" s="8"/>
      <c r="I209" s="8"/>
      <c r="J209" s="8"/>
      <c r="K209" s="8"/>
      <c r="L209" s="8"/>
    </row>
    <row r="210" spans="1:12">
      <c r="A210" s="77">
        <v>1</v>
      </c>
      <c r="B210" s="78" t="s">
        <v>347</v>
      </c>
      <c r="C210" s="77" t="s">
        <v>3</v>
      </c>
      <c r="D210" s="77" t="s">
        <v>13</v>
      </c>
      <c r="E210" s="76">
        <v>330000</v>
      </c>
      <c r="F210" s="8"/>
      <c r="G210" s="8"/>
      <c r="H210" s="8"/>
      <c r="I210" s="8"/>
      <c r="J210" s="8"/>
      <c r="K210" s="8"/>
      <c r="L210" s="8"/>
    </row>
    <row r="211" spans="1:12">
      <c r="A211" s="77">
        <v>1</v>
      </c>
      <c r="B211" s="78" t="s">
        <v>14</v>
      </c>
      <c r="C211" s="77" t="s">
        <v>3</v>
      </c>
      <c r="D211" s="77" t="s">
        <v>15</v>
      </c>
      <c r="E211" s="76">
        <v>4048000</v>
      </c>
      <c r="F211" s="8"/>
      <c r="G211" s="8"/>
      <c r="H211" s="8"/>
      <c r="I211" s="8"/>
      <c r="J211" s="8"/>
      <c r="K211" s="8"/>
      <c r="L211" s="8"/>
    </row>
    <row r="212" spans="1:12" hidden="1">
      <c r="A212" s="77">
        <v>1</v>
      </c>
      <c r="B212" s="78" t="s">
        <v>16</v>
      </c>
      <c r="C212" s="77">
        <v>1122153</v>
      </c>
      <c r="D212" s="77"/>
      <c r="E212" s="88"/>
      <c r="F212" s="8"/>
      <c r="G212" s="8"/>
      <c r="H212" s="8"/>
      <c r="I212" s="8"/>
      <c r="J212" s="8"/>
      <c r="K212" s="8"/>
      <c r="L212" s="8"/>
    </row>
    <row r="213" spans="1:12" s="96" customFormat="1">
      <c r="A213" s="107"/>
      <c r="B213" s="107"/>
      <c r="C213" s="107"/>
      <c r="D213" s="97" t="s">
        <v>18</v>
      </c>
      <c r="E213" s="98">
        <f>SUM(E202:E212)</f>
        <v>11154000</v>
      </c>
    </row>
    <row r="214" spans="1:12" ht="15.75" thickBot="1">
      <c r="A214" s="1"/>
      <c r="B214" s="1"/>
      <c r="C214" s="1"/>
      <c r="D214" s="1"/>
      <c r="E214" s="89"/>
      <c r="F214" s="8"/>
      <c r="G214" s="8"/>
      <c r="H214" s="8"/>
      <c r="I214" s="8"/>
      <c r="J214" s="8"/>
      <c r="K214" s="8"/>
      <c r="L214" s="8"/>
    </row>
    <row r="215" spans="1:12" ht="15.75" thickBot="1">
      <c r="A215" s="106" t="s">
        <v>0</v>
      </c>
      <c r="B215" s="106" t="s">
        <v>92</v>
      </c>
      <c r="C215" s="106" t="s">
        <v>77</v>
      </c>
      <c r="D215" s="106" t="s">
        <v>1</v>
      </c>
      <c r="E215" s="71" t="s">
        <v>421</v>
      </c>
      <c r="F215" s="8"/>
      <c r="G215" s="8"/>
      <c r="H215" s="8"/>
      <c r="I215" s="8"/>
      <c r="J215" s="8"/>
      <c r="K215" s="8"/>
      <c r="L215" s="8"/>
    </row>
    <row r="216" spans="1:12">
      <c r="A216" s="74">
        <v>1</v>
      </c>
      <c r="B216" s="78" t="s">
        <v>29</v>
      </c>
      <c r="C216" s="77" t="s">
        <v>3</v>
      </c>
      <c r="D216" s="77" t="s">
        <v>21</v>
      </c>
      <c r="E216" s="76">
        <v>66000</v>
      </c>
      <c r="F216" s="8"/>
      <c r="G216" s="8"/>
      <c r="H216" s="8"/>
      <c r="I216" s="8"/>
      <c r="J216" s="8"/>
      <c r="K216" s="8"/>
      <c r="L216" s="8"/>
    </row>
    <row r="217" spans="1:12">
      <c r="A217" s="77">
        <v>1</v>
      </c>
      <c r="B217" s="78" t="s">
        <v>29</v>
      </c>
      <c r="C217" s="77" t="s">
        <v>3</v>
      </c>
      <c r="D217" s="77" t="s">
        <v>21</v>
      </c>
      <c r="E217" s="76">
        <v>66000</v>
      </c>
      <c r="F217" s="8"/>
      <c r="G217" s="8"/>
      <c r="H217" s="8"/>
      <c r="I217" s="8"/>
      <c r="J217" s="8"/>
      <c r="K217" s="8"/>
      <c r="L217" s="8"/>
    </row>
    <row r="218" spans="1:12">
      <c r="A218" s="77">
        <v>1</v>
      </c>
      <c r="B218" s="78" t="s">
        <v>22</v>
      </c>
      <c r="C218" s="77" t="s">
        <v>3</v>
      </c>
      <c r="D218" s="77" t="s">
        <v>9</v>
      </c>
      <c r="E218" s="76">
        <v>550000</v>
      </c>
      <c r="F218" s="8"/>
      <c r="G218" s="8"/>
      <c r="H218" s="8"/>
      <c r="I218" s="8"/>
      <c r="J218" s="8"/>
      <c r="K218" s="8"/>
      <c r="L218" s="8"/>
    </row>
    <row r="219" spans="1:12">
      <c r="A219" s="77">
        <v>1</v>
      </c>
      <c r="B219" s="78" t="s">
        <v>365</v>
      </c>
      <c r="C219" s="77" t="s">
        <v>3</v>
      </c>
      <c r="D219" s="77" t="s">
        <v>52</v>
      </c>
      <c r="E219" s="76">
        <v>3300000</v>
      </c>
      <c r="F219" s="8"/>
      <c r="G219" s="8"/>
      <c r="H219" s="8"/>
      <c r="I219" s="8"/>
      <c r="J219" s="8"/>
      <c r="K219" s="8"/>
      <c r="L219" s="8"/>
    </row>
    <row r="220" spans="1:12">
      <c r="A220" s="77">
        <v>1</v>
      </c>
      <c r="B220" s="78" t="s">
        <v>374</v>
      </c>
      <c r="C220" s="77" t="s">
        <v>55</v>
      </c>
      <c r="D220" s="77" t="s">
        <v>11</v>
      </c>
      <c r="E220" s="76">
        <v>770000</v>
      </c>
      <c r="F220" s="8"/>
      <c r="G220" s="8"/>
      <c r="H220" s="8"/>
      <c r="I220" s="8"/>
      <c r="J220" s="8"/>
      <c r="K220" s="8"/>
      <c r="L220" s="8"/>
    </row>
    <row r="221" spans="1:12">
      <c r="A221" s="77">
        <v>1</v>
      </c>
      <c r="B221" s="78" t="s">
        <v>375</v>
      </c>
      <c r="C221" s="77" t="s">
        <v>3</v>
      </c>
      <c r="D221" s="77" t="s">
        <v>11</v>
      </c>
      <c r="E221" s="76">
        <v>770000</v>
      </c>
      <c r="F221" s="8"/>
      <c r="G221" s="8"/>
      <c r="H221" s="8"/>
      <c r="I221" s="8"/>
      <c r="J221" s="8"/>
      <c r="K221" s="8"/>
      <c r="L221" s="8"/>
    </row>
    <row r="222" spans="1:12">
      <c r="A222" s="77">
        <v>1</v>
      </c>
      <c r="B222" s="78" t="s">
        <v>376</v>
      </c>
      <c r="C222" s="77" t="s">
        <v>93</v>
      </c>
      <c r="D222" s="77" t="s">
        <v>11</v>
      </c>
      <c r="E222" s="76">
        <v>770000</v>
      </c>
      <c r="F222" s="8"/>
      <c r="G222" s="8"/>
      <c r="H222" s="8"/>
      <c r="I222" s="8"/>
      <c r="J222" s="8"/>
      <c r="K222" s="8"/>
      <c r="L222" s="8"/>
    </row>
    <row r="223" spans="1:12">
      <c r="A223" s="77">
        <v>1</v>
      </c>
      <c r="B223" s="78" t="s">
        <v>355</v>
      </c>
      <c r="C223" s="77" t="s">
        <v>3</v>
      </c>
      <c r="D223" s="77" t="s">
        <v>11</v>
      </c>
      <c r="E223" s="76">
        <v>440000</v>
      </c>
      <c r="F223" s="8"/>
      <c r="G223" s="8"/>
      <c r="H223" s="8"/>
      <c r="I223" s="8"/>
      <c r="J223" s="8"/>
      <c r="K223" s="8"/>
      <c r="L223" s="8"/>
    </row>
    <row r="224" spans="1:12">
      <c r="A224" s="77">
        <v>1</v>
      </c>
      <c r="B224" s="78" t="s">
        <v>355</v>
      </c>
      <c r="C224" s="77" t="s">
        <v>3</v>
      </c>
      <c r="D224" s="77" t="s">
        <v>11</v>
      </c>
      <c r="E224" s="76">
        <v>440000</v>
      </c>
      <c r="F224" s="8"/>
      <c r="G224" s="8"/>
      <c r="H224" s="8"/>
      <c r="I224" s="8"/>
      <c r="J224" s="8"/>
      <c r="K224" s="8"/>
      <c r="L224" s="8"/>
    </row>
    <row r="225" spans="1:12">
      <c r="A225" s="77">
        <v>1</v>
      </c>
      <c r="B225" s="78" t="s">
        <v>355</v>
      </c>
      <c r="C225" s="77" t="s">
        <v>3</v>
      </c>
      <c r="D225" s="77" t="s">
        <v>11</v>
      </c>
      <c r="E225" s="76">
        <v>440000</v>
      </c>
      <c r="F225" s="8"/>
      <c r="G225" s="8"/>
      <c r="H225" s="8"/>
      <c r="I225" s="8"/>
      <c r="J225" s="8"/>
      <c r="K225" s="8"/>
      <c r="L225" s="8"/>
    </row>
    <row r="226" spans="1:12">
      <c r="A226" s="77">
        <v>1</v>
      </c>
      <c r="B226" s="78" t="s">
        <v>359</v>
      </c>
      <c r="C226" s="77" t="s">
        <v>3</v>
      </c>
      <c r="D226" s="77" t="s">
        <v>12</v>
      </c>
      <c r="E226" s="76">
        <v>440000</v>
      </c>
      <c r="F226" s="8"/>
      <c r="G226" s="8"/>
      <c r="H226" s="8"/>
      <c r="I226" s="8"/>
      <c r="J226" s="8"/>
      <c r="K226" s="8"/>
      <c r="L226" s="8"/>
    </row>
    <row r="227" spans="1:12">
      <c r="A227" s="77">
        <v>1</v>
      </c>
      <c r="B227" s="78" t="s">
        <v>347</v>
      </c>
      <c r="C227" s="77" t="s">
        <v>3</v>
      </c>
      <c r="D227" s="77" t="s">
        <v>13</v>
      </c>
      <c r="E227" s="76">
        <v>330000</v>
      </c>
      <c r="F227" s="8"/>
      <c r="G227" s="8"/>
      <c r="H227" s="8"/>
      <c r="I227" s="8"/>
      <c r="J227" s="8"/>
      <c r="K227" s="8"/>
      <c r="L227" s="8"/>
    </row>
    <row r="228" spans="1:12">
      <c r="A228" s="77">
        <v>1</v>
      </c>
      <c r="B228" s="78" t="s">
        <v>14</v>
      </c>
      <c r="C228" s="77" t="s">
        <v>3</v>
      </c>
      <c r="D228" s="77" t="s">
        <v>15</v>
      </c>
      <c r="E228" s="76">
        <v>5500000</v>
      </c>
      <c r="F228" s="8"/>
      <c r="G228" s="8"/>
      <c r="H228" s="8"/>
      <c r="I228" s="8"/>
      <c r="J228" s="8"/>
      <c r="K228" s="8"/>
      <c r="L228" s="8"/>
    </row>
    <row r="229" spans="1:12">
      <c r="A229" s="77">
        <v>1</v>
      </c>
      <c r="B229" s="78" t="s">
        <v>16</v>
      </c>
      <c r="C229" s="77">
        <v>1112146</v>
      </c>
      <c r="D229" s="77" t="s">
        <v>17</v>
      </c>
      <c r="E229" s="76">
        <v>440000</v>
      </c>
      <c r="F229" s="8"/>
      <c r="G229" s="8"/>
      <c r="H229" s="8"/>
      <c r="I229" s="8"/>
      <c r="J229" s="8"/>
      <c r="K229" s="8"/>
      <c r="L229" s="8"/>
    </row>
    <row r="230" spans="1:12" s="96" customFormat="1">
      <c r="A230" s="95"/>
      <c r="D230" s="108" t="s">
        <v>18</v>
      </c>
      <c r="E230" s="99">
        <f>SUM(E216:E229)</f>
        <v>14322000</v>
      </c>
    </row>
    <row r="231" spans="1:12" ht="14.25" customHeight="1" thickBot="1">
      <c r="A231" s="8"/>
      <c r="B231" s="8"/>
      <c r="C231" s="8"/>
      <c r="D231" s="8"/>
      <c r="E231" s="32"/>
      <c r="F231" s="8"/>
      <c r="G231" s="8"/>
      <c r="H231" s="8"/>
      <c r="I231" s="8"/>
      <c r="J231" s="8"/>
      <c r="K231" s="8"/>
      <c r="L231" s="8"/>
    </row>
    <row r="232" spans="1:12" ht="15.75" thickBot="1">
      <c r="A232" s="38" t="s">
        <v>0</v>
      </c>
      <c r="B232" s="38" t="s">
        <v>94</v>
      </c>
      <c r="C232" s="38" t="s">
        <v>77</v>
      </c>
      <c r="D232" s="38" t="s">
        <v>1</v>
      </c>
      <c r="E232" s="71" t="s">
        <v>421</v>
      </c>
      <c r="F232" s="8"/>
      <c r="G232" s="8"/>
      <c r="H232" s="8"/>
      <c r="I232" s="8"/>
      <c r="J232" s="8"/>
      <c r="K232" s="8"/>
      <c r="L232" s="8"/>
    </row>
    <row r="233" spans="1:12" ht="16.149999999999999" customHeight="1">
      <c r="A233" s="74">
        <v>1</v>
      </c>
      <c r="B233" s="75" t="s">
        <v>56</v>
      </c>
      <c r="C233" s="74" t="s">
        <v>3</v>
      </c>
      <c r="D233" s="74" t="s">
        <v>21</v>
      </c>
      <c r="E233" s="76">
        <v>66000</v>
      </c>
      <c r="F233" s="8"/>
      <c r="G233" s="8"/>
      <c r="H233" s="8"/>
      <c r="I233" s="8"/>
      <c r="J233" s="8"/>
      <c r="K233" s="8"/>
      <c r="L233" s="8"/>
    </row>
    <row r="234" spans="1:12">
      <c r="A234" s="77">
        <v>1</v>
      </c>
      <c r="B234" s="78" t="s">
        <v>344</v>
      </c>
      <c r="C234" s="77" t="s">
        <v>3</v>
      </c>
      <c r="D234" s="77" t="s">
        <v>9</v>
      </c>
      <c r="E234" s="76">
        <v>550000</v>
      </c>
      <c r="F234" s="8"/>
      <c r="G234" s="8"/>
      <c r="H234" s="8"/>
      <c r="I234" s="8"/>
      <c r="J234" s="8"/>
      <c r="K234" s="8"/>
      <c r="L234" s="8"/>
    </row>
    <row r="235" spans="1:12">
      <c r="A235" s="77">
        <v>1</v>
      </c>
      <c r="B235" s="78" t="s">
        <v>348</v>
      </c>
      <c r="C235" s="77" t="s">
        <v>3</v>
      </c>
      <c r="D235" s="77" t="s">
        <v>52</v>
      </c>
      <c r="E235" s="76">
        <v>2640000</v>
      </c>
      <c r="F235" s="8"/>
      <c r="G235" s="8"/>
      <c r="H235" s="8"/>
      <c r="I235" s="8"/>
      <c r="J235" s="8"/>
      <c r="K235" s="8"/>
      <c r="L235" s="8"/>
    </row>
    <row r="236" spans="1:12">
      <c r="A236" s="77">
        <v>1</v>
      </c>
      <c r="B236" s="78" t="s">
        <v>377</v>
      </c>
      <c r="C236" s="77" t="s">
        <v>3</v>
      </c>
      <c r="D236" s="77" t="s">
        <v>11</v>
      </c>
      <c r="E236" s="76">
        <v>770000</v>
      </c>
      <c r="F236" s="8"/>
      <c r="G236" s="8"/>
      <c r="H236" s="8"/>
      <c r="I236" s="8"/>
      <c r="J236" s="8"/>
      <c r="K236" s="8"/>
      <c r="L236" s="8"/>
    </row>
    <row r="237" spans="1:12">
      <c r="A237" s="77">
        <v>1</v>
      </c>
      <c r="B237" s="37" t="s">
        <v>355</v>
      </c>
      <c r="C237" s="77" t="s">
        <v>3</v>
      </c>
      <c r="D237" s="77" t="s">
        <v>11</v>
      </c>
      <c r="E237" s="76">
        <v>440000</v>
      </c>
      <c r="F237" s="8"/>
      <c r="G237" s="8"/>
      <c r="H237" s="8"/>
      <c r="I237" s="8"/>
      <c r="J237" s="8"/>
      <c r="K237" s="8"/>
      <c r="L237" s="8"/>
    </row>
    <row r="238" spans="1:12">
      <c r="A238" s="77">
        <v>1</v>
      </c>
      <c r="B238" s="78" t="s">
        <v>359</v>
      </c>
      <c r="C238" s="77" t="s">
        <v>3</v>
      </c>
      <c r="D238" s="77" t="s">
        <v>12</v>
      </c>
      <c r="E238" s="76">
        <v>440000</v>
      </c>
      <c r="F238" s="8"/>
      <c r="G238" s="8"/>
      <c r="H238" s="8"/>
      <c r="I238" s="8"/>
      <c r="J238" s="8"/>
      <c r="K238" s="8"/>
      <c r="L238" s="8"/>
    </row>
    <row r="239" spans="1:12">
      <c r="A239" s="77">
        <v>1</v>
      </c>
      <c r="B239" s="78" t="s">
        <v>347</v>
      </c>
      <c r="C239" s="77" t="s">
        <v>3</v>
      </c>
      <c r="D239" s="77" t="s">
        <v>13</v>
      </c>
      <c r="E239" s="76">
        <v>330000</v>
      </c>
      <c r="F239" s="8"/>
      <c r="G239" s="8"/>
      <c r="H239" s="8"/>
      <c r="I239" s="8"/>
      <c r="J239" s="8"/>
      <c r="K239" s="8"/>
      <c r="L239" s="8"/>
    </row>
    <row r="240" spans="1:12">
      <c r="A240" s="77">
        <v>1</v>
      </c>
      <c r="B240" s="78" t="s">
        <v>14</v>
      </c>
      <c r="C240" s="77" t="s">
        <v>3</v>
      </c>
      <c r="D240" s="77" t="s">
        <v>15</v>
      </c>
      <c r="E240" s="76">
        <v>4048000</v>
      </c>
      <c r="F240" s="8"/>
      <c r="G240" s="8"/>
      <c r="H240" s="8"/>
      <c r="I240" s="8"/>
      <c r="J240" s="8"/>
      <c r="K240" s="8"/>
      <c r="L240" s="8"/>
    </row>
    <row r="241" spans="1:12">
      <c r="A241" s="77">
        <v>1</v>
      </c>
      <c r="B241" s="78" t="s">
        <v>16</v>
      </c>
      <c r="C241" s="77" t="s">
        <v>378</v>
      </c>
      <c r="D241" s="77" t="s">
        <v>17</v>
      </c>
      <c r="E241" s="76">
        <v>440000</v>
      </c>
      <c r="F241" s="8"/>
      <c r="G241" s="8"/>
      <c r="H241" s="8"/>
      <c r="I241" s="8"/>
      <c r="J241" s="8"/>
      <c r="K241" s="8"/>
      <c r="L241" s="8"/>
    </row>
    <row r="242" spans="1:12" s="96" customFormat="1">
      <c r="A242" s="95"/>
      <c r="D242" s="97" t="s">
        <v>18</v>
      </c>
      <c r="E242" s="99">
        <f>SUM(E233:E241)</f>
        <v>9724000</v>
      </c>
    </row>
    <row r="243" spans="1:12" ht="15.75" thickBot="1">
      <c r="A243" s="8"/>
      <c r="B243" s="8"/>
      <c r="C243" s="8"/>
      <c r="D243" s="8"/>
      <c r="E243" s="32"/>
      <c r="F243" s="8"/>
      <c r="G243" s="8"/>
      <c r="H243" s="8"/>
      <c r="I243" s="8"/>
      <c r="J243" s="8"/>
      <c r="K243" s="8"/>
      <c r="L243" s="8"/>
    </row>
    <row r="244" spans="1:12" ht="15.75" thickBot="1">
      <c r="A244" s="106" t="s">
        <v>0</v>
      </c>
      <c r="B244" s="106" t="s">
        <v>95</v>
      </c>
      <c r="C244" s="106" t="s">
        <v>77</v>
      </c>
      <c r="D244" s="106" t="s">
        <v>1</v>
      </c>
      <c r="E244" s="71" t="s">
        <v>421</v>
      </c>
      <c r="F244" s="8"/>
      <c r="G244" s="8"/>
      <c r="H244" s="8"/>
      <c r="I244" s="8"/>
      <c r="J244" s="8"/>
      <c r="K244" s="8"/>
      <c r="L244" s="8"/>
    </row>
    <row r="245" spans="1:12" ht="17.45" customHeight="1">
      <c r="A245" s="77">
        <v>1</v>
      </c>
      <c r="B245" s="78" t="s">
        <v>28</v>
      </c>
      <c r="C245" s="77" t="s">
        <v>3</v>
      </c>
      <c r="D245" s="77" t="s">
        <v>40</v>
      </c>
      <c r="E245" s="79">
        <v>484000</v>
      </c>
      <c r="F245" s="8"/>
      <c r="G245" s="8"/>
      <c r="H245" s="8"/>
      <c r="I245" s="8"/>
      <c r="J245" s="8"/>
      <c r="K245" s="8"/>
      <c r="L245" s="8"/>
    </row>
    <row r="246" spans="1:12">
      <c r="A246" s="77">
        <v>1</v>
      </c>
      <c r="B246" s="78" t="s">
        <v>29</v>
      </c>
      <c r="C246" s="77" t="s">
        <v>3</v>
      </c>
      <c r="D246" s="77" t="s">
        <v>21</v>
      </c>
      <c r="E246" s="79">
        <v>66000</v>
      </c>
      <c r="F246" s="8"/>
      <c r="G246" s="8"/>
      <c r="H246" s="8"/>
      <c r="I246" s="8"/>
      <c r="J246" s="8"/>
      <c r="K246" s="8"/>
      <c r="L246" s="8"/>
    </row>
    <row r="247" spans="1:12">
      <c r="A247" s="77">
        <v>1</v>
      </c>
      <c r="B247" s="78" t="s">
        <v>29</v>
      </c>
      <c r="C247" s="77" t="s">
        <v>3</v>
      </c>
      <c r="D247" s="77" t="s">
        <v>21</v>
      </c>
      <c r="E247" s="79">
        <v>66000</v>
      </c>
      <c r="F247" s="8"/>
      <c r="G247" s="8"/>
      <c r="H247" s="8"/>
      <c r="I247" s="8"/>
      <c r="J247" s="8"/>
      <c r="K247" s="8"/>
      <c r="L247" s="8"/>
    </row>
    <row r="248" spans="1:12">
      <c r="A248" s="77">
        <v>1</v>
      </c>
      <c r="B248" s="78" t="s">
        <v>379</v>
      </c>
      <c r="C248" s="77" t="s">
        <v>3</v>
      </c>
      <c r="D248" s="77" t="s">
        <v>9</v>
      </c>
      <c r="E248" s="79">
        <v>550000</v>
      </c>
      <c r="F248" s="8"/>
      <c r="G248" s="8"/>
      <c r="H248" s="8"/>
      <c r="I248" s="8"/>
      <c r="J248" s="8"/>
      <c r="K248" s="8"/>
      <c r="L248" s="8"/>
    </row>
    <row r="249" spans="1:12">
      <c r="A249" s="77">
        <v>1</v>
      </c>
      <c r="B249" s="78" t="s">
        <v>41</v>
      </c>
      <c r="C249" s="77" t="s">
        <v>3</v>
      </c>
      <c r="D249" s="77" t="s">
        <v>42</v>
      </c>
      <c r="E249" s="79">
        <v>6600000</v>
      </c>
      <c r="F249" s="8"/>
      <c r="G249" s="8"/>
      <c r="H249" s="8"/>
      <c r="I249" s="8"/>
      <c r="J249" s="8"/>
      <c r="K249" s="8"/>
      <c r="L249" s="8"/>
    </row>
    <row r="250" spans="1:12">
      <c r="A250" s="77">
        <v>1</v>
      </c>
      <c r="B250" s="78" t="s">
        <v>380</v>
      </c>
      <c r="C250" s="77" t="s">
        <v>43</v>
      </c>
      <c r="D250" s="77" t="s">
        <v>11</v>
      </c>
      <c r="E250" s="79">
        <v>770000</v>
      </c>
      <c r="F250" s="8"/>
      <c r="G250" s="8"/>
      <c r="H250" s="8"/>
      <c r="I250" s="8"/>
      <c r="J250" s="8"/>
      <c r="K250" s="8"/>
      <c r="L250" s="8"/>
    </row>
    <row r="251" spans="1:12">
      <c r="A251" s="77">
        <v>1</v>
      </c>
      <c r="B251" s="78" t="s">
        <v>381</v>
      </c>
      <c r="C251" s="77" t="s">
        <v>44</v>
      </c>
      <c r="D251" s="77" t="s">
        <v>11</v>
      </c>
      <c r="E251" s="79">
        <v>770000</v>
      </c>
      <c r="F251" s="8"/>
      <c r="G251" s="8"/>
      <c r="H251" s="8"/>
      <c r="I251" s="8"/>
      <c r="J251" s="8"/>
      <c r="K251" s="8"/>
      <c r="L251" s="8"/>
    </row>
    <row r="252" spans="1:12">
      <c r="A252" s="77">
        <v>1</v>
      </c>
      <c r="B252" s="78" t="s">
        <v>382</v>
      </c>
      <c r="C252" s="77" t="s">
        <v>3</v>
      </c>
      <c r="D252" s="77" t="s">
        <v>96</v>
      </c>
      <c r="E252" s="79">
        <v>770000</v>
      </c>
      <c r="F252" s="8"/>
      <c r="G252" s="8"/>
      <c r="H252" s="8"/>
      <c r="I252" s="8"/>
      <c r="J252" s="8"/>
      <c r="K252" s="8"/>
      <c r="L252" s="8"/>
    </row>
    <row r="253" spans="1:12">
      <c r="A253" s="77">
        <v>1</v>
      </c>
      <c r="B253" s="78" t="s">
        <v>383</v>
      </c>
      <c r="C253" s="77" t="s">
        <v>3</v>
      </c>
      <c r="D253" s="77" t="s">
        <v>11</v>
      </c>
      <c r="E253" s="79">
        <v>770000</v>
      </c>
      <c r="F253" s="8"/>
      <c r="G253" s="8"/>
      <c r="H253" s="8"/>
      <c r="I253" s="8"/>
      <c r="J253" s="8"/>
      <c r="K253" s="8"/>
      <c r="L253" s="8"/>
    </row>
    <row r="254" spans="1:12">
      <c r="A254" s="77">
        <v>1</v>
      </c>
      <c r="B254" s="78" t="s">
        <v>384</v>
      </c>
      <c r="C254" s="77" t="s">
        <v>45</v>
      </c>
      <c r="D254" s="77" t="s">
        <v>11</v>
      </c>
      <c r="E254" s="79">
        <v>770000</v>
      </c>
      <c r="F254" s="8"/>
      <c r="G254" s="8"/>
      <c r="H254" s="8"/>
      <c r="I254" s="8"/>
      <c r="J254" s="8"/>
      <c r="K254" s="8"/>
      <c r="L254" s="8"/>
    </row>
    <row r="255" spans="1:12">
      <c r="A255" s="77">
        <v>1</v>
      </c>
      <c r="B255" s="78" t="s">
        <v>355</v>
      </c>
      <c r="C255" s="77" t="s">
        <v>3</v>
      </c>
      <c r="D255" s="77" t="s">
        <v>96</v>
      </c>
      <c r="E255" s="79">
        <v>440000</v>
      </c>
      <c r="F255" s="8"/>
      <c r="G255" s="8"/>
      <c r="H255" s="8"/>
      <c r="I255" s="8"/>
      <c r="J255" s="8"/>
      <c r="K255" s="8"/>
      <c r="L255" s="8"/>
    </row>
    <row r="256" spans="1:12">
      <c r="A256" s="77">
        <v>1</v>
      </c>
      <c r="B256" s="78" t="s">
        <v>355</v>
      </c>
      <c r="C256" s="77" t="s">
        <v>3</v>
      </c>
      <c r="D256" s="77" t="s">
        <v>11</v>
      </c>
      <c r="E256" s="79">
        <v>440000</v>
      </c>
      <c r="F256" s="8"/>
      <c r="G256" s="8"/>
      <c r="H256" s="8"/>
      <c r="I256" s="8"/>
      <c r="J256" s="8"/>
      <c r="K256" s="8"/>
      <c r="L256" s="8"/>
    </row>
    <row r="257" spans="1:12">
      <c r="A257" s="77">
        <v>1</v>
      </c>
      <c r="B257" s="78" t="s">
        <v>355</v>
      </c>
      <c r="C257" s="77" t="s">
        <v>3</v>
      </c>
      <c r="D257" s="77" t="s">
        <v>11</v>
      </c>
      <c r="E257" s="79">
        <v>440000</v>
      </c>
      <c r="F257" s="8"/>
      <c r="G257" s="8"/>
      <c r="H257" s="8"/>
      <c r="I257" s="8"/>
      <c r="J257" s="8"/>
      <c r="K257" s="8"/>
      <c r="L257" s="8"/>
    </row>
    <row r="258" spans="1:12">
      <c r="A258" s="77">
        <v>1</v>
      </c>
      <c r="B258" s="78" t="s">
        <v>355</v>
      </c>
      <c r="C258" s="77" t="s">
        <v>3</v>
      </c>
      <c r="D258" s="77" t="s">
        <v>11</v>
      </c>
      <c r="E258" s="79">
        <v>440000</v>
      </c>
      <c r="F258" s="8"/>
      <c r="G258" s="8"/>
      <c r="H258" s="8"/>
      <c r="I258" s="8"/>
      <c r="J258" s="8"/>
      <c r="K258" s="8"/>
      <c r="L258" s="8"/>
    </row>
    <row r="259" spans="1:12">
      <c r="A259" s="77">
        <v>1</v>
      </c>
      <c r="B259" s="37" t="s">
        <v>355</v>
      </c>
      <c r="C259" s="77" t="s">
        <v>3</v>
      </c>
      <c r="D259" s="77" t="s">
        <v>11</v>
      </c>
      <c r="E259" s="79">
        <v>440000</v>
      </c>
      <c r="F259" s="8"/>
      <c r="G259" s="8"/>
      <c r="H259" s="8"/>
      <c r="I259" s="8"/>
      <c r="J259" s="8"/>
      <c r="K259" s="8"/>
      <c r="L259" s="8"/>
    </row>
    <row r="260" spans="1:12">
      <c r="A260" s="77">
        <v>1</v>
      </c>
      <c r="B260" s="78" t="s">
        <v>359</v>
      </c>
      <c r="C260" s="77" t="s">
        <v>3</v>
      </c>
      <c r="D260" s="77" t="s">
        <v>12</v>
      </c>
      <c r="E260" s="79">
        <v>660000</v>
      </c>
      <c r="F260" s="8"/>
      <c r="G260" s="8"/>
      <c r="H260" s="8"/>
      <c r="I260" s="8"/>
      <c r="J260" s="8"/>
      <c r="K260" s="8"/>
      <c r="L260" s="8"/>
    </row>
    <row r="261" spans="1:12">
      <c r="A261" s="77">
        <v>1</v>
      </c>
      <c r="B261" s="78" t="s">
        <v>347</v>
      </c>
      <c r="C261" s="77" t="s">
        <v>3</v>
      </c>
      <c r="D261" s="77" t="s">
        <v>13</v>
      </c>
      <c r="E261" s="79">
        <v>330000</v>
      </c>
      <c r="F261" s="8"/>
      <c r="G261" s="8"/>
      <c r="H261" s="8"/>
      <c r="I261" s="8"/>
      <c r="J261" s="8"/>
      <c r="K261" s="8"/>
      <c r="L261" s="8"/>
    </row>
    <row r="262" spans="1:12">
      <c r="A262" s="77">
        <v>1</v>
      </c>
      <c r="B262" s="78" t="s">
        <v>14</v>
      </c>
      <c r="C262" s="77" t="s">
        <v>3</v>
      </c>
      <c r="D262" s="77" t="s">
        <v>15</v>
      </c>
      <c r="E262" s="79">
        <v>6600000</v>
      </c>
      <c r="F262" s="8"/>
      <c r="G262" s="8"/>
      <c r="H262" s="8"/>
      <c r="I262" s="8"/>
      <c r="J262" s="8"/>
      <c r="K262" s="8"/>
      <c r="L262" s="8"/>
    </row>
    <row r="263" spans="1:12">
      <c r="A263" s="77">
        <v>1</v>
      </c>
      <c r="B263" s="78" t="s">
        <v>46</v>
      </c>
      <c r="C263" s="77" t="s">
        <v>47</v>
      </c>
      <c r="D263" s="77" t="s">
        <v>48</v>
      </c>
      <c r="E263" s="79">
        <v>440000</v>
      </c>
      <c r="F263" s="8"/>
      <c r="G263" s="8"/>
      <c r="H263" s="8"/>
      <c r="I263" s="8"/>
      <c r="J263" s="8"/>
      <c r="K263" s="8"/>
      <c r="L263" s="8"/>
    </row>
    <row r="264" spans="1:12" s="96" customFormat="1">
      <c r="A264" s="95"/>
      <c r="D264" s="108" t="s">
        <v>18</v>
      </c>
      <c r="E264" s="99">
        <f>SUM(E245:E263)</f>
        <v>21846000</v>
      </c>
    </row>
    <row r="265" spans="1:12" ht="11.25" customHeight="1" thickBot="1">
      <c r="A265" s="1"/>
      <c r="B265" s="1"/>
      <c r="C265" s="1"/>
      <c r="D265" s="1"/>
      <c r="E265" s="89"/>
      <c r="F265" s="8"/>
      <c r="G265" s="8"/>
      <c r="H265" s="8"/>
      <c r="I265" s="8"/>
      <c r="J265" s="8"/>
      <c r="K265" s="8"/>
      <c r="L265" s="8"/>
    </row>
    <row r="266" spans="1:12" ht="15.75" thickBot="1">
      <c r="A266" s="106" t="s">
        <v>0</v>
      </c>
      <c r="B266" s="106" t="s">
        <v>404</v>
      </c>
      <c r="C266" s="106" t="s">
        <v>77</v>
      </c>
      <c r="D266" s="106" t="s">
        <v>1</v>
      </c>
      <c r="E266" s="71" t="s">
        <v>421</v>
      </c>
      <c r="F266" s="8"/>
      <c r="G266" s="8"/>
      <c r="H266" s="8"/>
      <c r="I266" s="8"/>
      <c r="J266" s="8"/>
      <c r="K266" s="8"/>
      <c r="L266" s="8"/>
    </row>
    <row r="267" spans="1:12">
      <c r="A267" s="77">
        <v>1</v>
      </c>
      <c r="B267" s="78" t="s">
        <v>379</v>
      </c>
      <c r="C267" s="77" t="s">
        <v>3</v>
      </c>
      <c r="D267" s="77" t="s">
        <v>9</v>
      </c>
      <c r="E267" s="79">
        <v>550000</v>
      </c>
      <c r="F267" s="8"/>
      <c r="G267" s="8"/>
      <c r="H267" s="8"/>
      <c r="I267" s="8"/>
      <c r="J267" s="8"/>
      <c r="K267" s="8"/>
      <c r="L267" s="8"/>
    </row>
    <row r="268" spans="1:12">
      <c r="A268" s="77">
        <v>1</v>
      </c>
      <c r="B268" s="78" t="s">
        <v>41</v>
      </c>
      <c r="C268" s="77" t="s">
        <v>3</v>
      </c>
      <c r="D268" s="77" t="s">
        <v>52</v>
      </c>
      <c r="E268" s="79">
        <v>2640000</v>
      </c>
      <c r="F268" s="8"/>
      <c r="G268" s="8"/>
      <c r="H268" s="8"/>
      <c r="I268" s="8"/>
      <c r="J268" s="8"/>
      <c r="K268" s="8"/>
      <c r="L268" s="8"/>
    </row>
    <row r="269" spans="1:12">
      <c r="A269" s="77">
        <v>1</v>
      </c>
      <c r="B269" s="78" t="s">
        <v>385</v>
      </c>
      <c r="C269" s="77" t="s">
        <v>3</v>
      </c>
      <c r="D269" s="77" t="s">
        <v>96</v>
      </c>
      <c r="E269" s="79">
        <v>770000</v>
      </c>
      <c r="F269" s="8"/>
      <c r="G269" s="8"/>
      <c r="H269" s="8"/>
      <c r="I269" s="8"/>
      <c r="J269" s="8"/>
      <c r="K269" s="8"/>
      <c r="L269" s="8"/>
    </row>
    <row r="270" spans="1:12">
      <c r="A270" s="77">
        <v>1</v>
      </c>
      <c r="B270" s="37" t="s">
        <v>355</v>
      </c>
      <c r="C270" s="77" t="s">
        <v>3</v>
      </c>
      <c r="D270" s="77" t="s">
        <v>96</v>
      </c>
      <c r="E270" s="79">
        <v>440000</v>
      </c>
      <c r="F270" s="8"/>
      <c r="G270" s="8"/>
      <c r="H270" s="8"/>
      <c r="I270" s="8"/>
      <c r="J270" s="8"/>
      <c r="K270" s="8"/>
      <c r="L270" s="8"/>
    </row>
    <row r="271" spans="1:12" ht="18.600000000000001" customHeight="1">
      <c r="A271" s="77">
        <v>1</v>
      </c>
      <c r="B271" s="78" t="s">
        <v>359</v>
      </c>
      <c r="C271" s="77" t="s">
        <v>3</v>
      </c>
      <c r="D271" s="77" t="s">
        <v>12</v>
      </c>
      <c r="E271" s="79">
        <v>440000</v>
      </c>
      <c r="F271" s="8"/>
      <c r="G271" s="8"/>
      <c r="H271" s="8"/>
      <c r="I271" s="8"/>
      <c r="J271" s="8"/>
      <c r="K271" s="8"/>
      <c r="L271" s="8"/>
    </row>
    <row r="272" spans="1:12">
      <c r="A272" s="77">
        <v>1</v>
      </c>
      <c r="B272" s="78" t="s">
        <v>347</v>
      </c>
      <c r="C272" s="77" t="s">
        <v>3</v>
      </c>
      <c r="D272" s="77" t="s">
        <v>13</v>
      </c>
      <c r="E272" s="79">
        <v>330000</v>
      </c>
      <c r="F272" s="8"/>
      <c r="G272" s="8"/>
      <c r="H272" s="8"/>
      <c r="I272" s="8"/>
      <c r="J272" s="8"/>
      <c r="K272" s="8"/>
      <c r="L272" s="8"/>
    </row>
    <row r="273" spans="1:12">
      <c r="A273" s="77">
        <v>1</v>
      </c>
      <c r="B273" s="78" t="s">
        <v>14</v>
      </c>
      <c r="C273" s="77" t="s">
        <v>3</v>
      </c>
      <c r="D273" s="77" t="s">
        <v>15</v>
      </c>
      <c r="E273" s="79">
        <v>4048000</v>
      </c>
      <c r="F273" s="8"/>
      <c r="G273" s="8"/>
      <c r="H273" s="8"/>
      <c r="I273" s="8"/>
      <c r="J273" s="8"/>
      <c r="K273" s="8"/>
      <c r="L273" s="8"/>
    </row>
    <row r="274" spans="1:12">
      <c r="A274" s="77">
        <v>1</v>
      </c>
      <c r="B274" s="78" t="s">
        <v>46</v>
      </c>
      <c r="C274" s="77" t="s">
        <v>386</v>
      </c>
      <c r="D274" s="77" t="s">
        <v>17</v>
      </c>
      <c r="E274" s="79">
        <v>440000</v>
      </c>
      <c r="F274" s="8"/>
      <c r="G274" s="8"/>
      <c r="H274" s="8"/>
      <c r="I274" s="8"/>
      <c r="J274" s="8"/>
      <c r="K274" s="8"/>
      <c r="L274" s="8"/>
    </row>
    <row r="275" spans="1:12" s="96" customFormat="1">
      <c r="A275" s="95"/>
      <c r="D275" s="97" t="s">
        <v>18</v>
      </c>
      <c r="E275" s="99">
        <f>SUM(E267:E274)</f>
        <v>9658000</v>
      </c>
    </row>
    <row r="276" spans="1:12" ht="14.25" customHeight="1" thickBot="1">
      <c r="A276" s="8"/>
      <c r="B276" s="8"/>
      <c r="C276" s="8"/>
      <c r="D276" s="8"/>
      <c r="E276" s="32"/>
      <c r="F276" s="8"/>
      <c r="G276" s="8"/>
      <c r="H276" s="8"/>
      <c r="I276" s="8"/>
      <c r="J276" s="8"/>
      <c r="K276" s="8"/>
      <c r="L276" s="8"/>
    </row>
    <row r="277" spans="1:12" ht="15.75" thickBot="1">
      <c r="A277" s="106" t="s">
        <v>0</v>
      </c>
      <c r="B277" s="106" t="s">
        <v>97</v>
      </c>
      <c r="C277" s="106" t="s">
        <v>77</v>
      </c>
      <c r="D277" s="106" t="s">
        <v>1</v>
      </c>
      <c r="E277" s="71" t="s">
        <v>421</v>
      </c>
      <c r="F277" s="8"/>
      <c r="G277" s="8"/>
      <c r="H277" s="8"/>
      <c r="I277" s="8"/>
      <c r="J277" s="8"/>
      <c r="K277" s="8"/>
      <c r="L277" s="8"/>
    </row>
    <row r="278" spans="1:12">
      <c r="A278" s="74">
        <v>1</v>
      </c>
      <c r="B278" s="75" t="s">
        <v>49</v>
      </c>
      <c r="C278" s="74" t="s">
        <v>50</v>
      </c>
      <c r="D278" s="74" t="s">
        <v>51</v>
      </c>
      <c r="E278" s="76">
        <v>66000</v>
      </c>
      <c r="F278" s="8"/>
      <c r="G278" s="8"/>
      <c r="H278" s="8"/>
      <c r="I278" s="8"/>
      <c r="J278" s="8"/>
      <c r="K278" s="8"/>
      <c r="L278" s="8"/>
    </row>
    <row r="279" spans="1:12">
      <c r="A279" s="77">
        <v>1</v>
      </c>
      <c r="B279" s="78" t="s">
        <v>379</v>
      </c>
      <c r="C279" s="77" t="s">
        <v>3</v>
      </c>
      <c r="D279" s="77" t="s">
        <v>9</v>
      </c>
      <c r="E279" s="76">
        <v>550000</v>
      </c>
      <c r="F279" s="8"/>
      <c r="G279" s="8"/>
      <c r="H279" s="8"/>
      <c r="I279" s="8"/>
      <c r="J279" s="8"/>
      <c r="K279" s="8"/>
      <c r="L279" s="8"/>
    </row>
    <row r="280" spans="1:12">
      <c r="A280" s="77">
        <v>1</v>
      </c>
      <c r="B280" s="78" t="s">
        <v>365</v>
      </c>
      <c r="C280" s="77" t="s">
        <v>3</v>
      </c>
      <c r="D280" s="77" t="s">
        <v>52</v>
      </c>
      <c r="E280" s="76">
        <v>2640000</v>
      </c>
      <c r="F280" s="8"/>
      <c r="G280" s="8"/>
      <c r="H280" s="8"/>
      <c r="I280" s="8"/>
      <c r="J280" s="8"/>
      <c r="K280" s="8"/>
      <c r="L280" s="8"/>
    </row>
    <row r="281" spans="1:12">
      <c r="A281" s="77">
        <v>1</v>
      </c>
      <c r="B281" s="78" t="s">
        <v>385</v>
      </c>
      <c r="C281" s="77" t="s">
        <v>3</v>
      </c>
      <c r="D281" s="77" t="s">
        <v>11</v>
      </c>
      <c r="E281" s="76">
        <v>770000</v>
      </c>
      <c r="F281" s="8"/>
      <c r="G281" s="8"/>
      <c r="H281" s="8"/>
      <c r="I281" s="8"/>
      <c r="J281" s="8"/>
      <c r="K281" s="8"/>
      <c r="L281" s="8"/>
    </row>
    <row r="282" spans="1:12">
      <c r="A282" s="77">
        <v>1</v>
      </c>
      <c r="B282" s="37" t="s">
        <v>355</v>
      </c>
      <c r="C282" s="77" t="s">
        <v>3</v>
      </c>
      <c r="D282" s="77" t="s">
        <v>11</v>
      </c>
      <c r="E282" s="76">
        <v>440000</v>
      </c>
      <c r="F282" s="8"/>
      <c r="G282" s="8"/>
      <c r="H282" s="8"/>
      <c r="I282" s="8"/>
      <c r="J282" s="8"/>
      <c r="K282" s="8"/>
      <c r="L282" s="8"/>
    </row>
    <row r="283" spans="1:12">
      <c r="A283" s="77">
        <v>1</v>
      </c>
      <c r="B283" s="78" t="s">
        <v>359</v>
      </c>
      <c r="C283" s="77" t="s">
        <v>3</v>
      </c>
      <c r="D283" s="77" t="s">
        <v>12</v>
      </c>
      <c r="E283" s="76">
        <v>440000</v>
      </c>
      <c r="F283" s="8"/>
      <c r="G283" s="8"/>
      <c r="H283" s="8"/>
      <c r="I283" s="8"/>
      <c r="J283" s="8"/>
      <c r="K283" s="8"/>
      <c r="L283" s="8"/>
    </row>
    <row r="284" spans="1:12">
      <c r="A284" s="77">
        <v>1</v>
      </c>
      <c r="B284" s="78" t="s">
        <v>347</v>
      </c>
      <c r="C284" s="77" t="s">
        <v>3</v>
      </c>
      <c r="D284" s="77" t="s">
        <v>13</v>
      </c>
      <c r="E284" s="76">
        <v>330000</v>
      </c>
      <c r="F284" s="8"/>
      <c r="G284" s="8"/>
      <c r="H284" s="8"/>
      <c r="I284" s="8"/>
      <c r="J284" s="8"/>
      <c r="K284" s="8"/>
      <c r="L284" s="8"/>
    </row>
    <row r="285" spans="1:12">
      <c r="A285" s="77">
        <v>1</v>
      </c>
      <c r="B285" s="78" t="s">
        <v>14</v>
      </c>
      <c r="C285" s="77" t="s">
        <v>3</v>
      </c>
      <c r="D285" s="77" t="s">
        <v>15</v>
      </c>
      <c r="E285" s="76">
        <v>4048000</v>
      </c>
      <c r="F285" s="8"/>
      <c r="G285" s="8"/>
      <c r="H285" s="8"/>
      <c r="I285" s="8"/>
      <c r="J285" s="8"/>
      <c r="K285" s="8"/>
      <c r="L285" s="8"/>
    </row>
    <row r="286" spans="1:12" s="96" customFormat="1" ht="18" customHeight="1">
      <c r="A286" s="95"/>
      <c r="D286" s="97" t="s">
        <v>18</v>
      </c>
      <c r="E286" s="99">
        <f>SUM(E278:E285)</f>
        <v>9284000</v>
      </c>
    </row>
    <row r="287" spans="1:12" ht="12" customHeight="1" thickBot="1">
      <c r="A287" s="8"/>
      <c r="B287" s="8"/>
      <c r="C287" s="8"/>
      <c r="D287" s="8"/>
      <c r="E287" s="32"/>
      <c r="F287" s="8"/>
      <c r="G287" s="8"/>
      <c r="H287" s="8"/>
      <c r="I287" s="8"/>
      <c r="J287" s="8"/>
      <c r="K287" s="8"/>
      <c r="L287" s="8"/>
    </row>
    <row r="288" spans="1:12" ht="15.75" thickBot="1">
      <c r="A288" s="106" t="s">
        <v>0</v>
      </c>
      <c r="B288" s="106" t="s">
        <v>98</v>
      </c>
      <c r="C288" s="106" t="s">
        <v>77</v>
      </c>
      <c r="D288" s="106" t="s">
        <v>1</v>
      </c>
      <c r="E288" s="71" t="s">
        <v>421</v>
      </c>
      <c r="F288" s="8"/>
      <c r="G288" s="8"/>
      <c r="H288" s="8"/>
      <c r="I288" s="8"/>
      <c r="J288" s="8"/>
      <c r="K288" s="8"/>
      <c r="L288" s="8"/>
    </row>
    <row r="289" spans="1:12">
      <c r="A289" s="77">
        <v>1</v>
      </c>
      <c r="B289" s="78" t="s">
        <v>29</v>
      </c>
      <c r="C289" s="109" t="s">
        <v>3</v>
      </c>
      <c r="D289" s="77" t="s">
        <v>21</v>
      </c>
      <c r="E289" s="76">
        <v>66000</v>
      </c>
      <c r="F289" s="8"/>
      <c r="G289" s="8"/>
      <c r="H289" s="8"/>
      <c r="I289" s="8"/>
      <c r="J289" s="8"/>
      <c r="K289" s="8"/>
      <c r="L289" s="8"/>
    </row>
    <row r="290" spans="1:12">
      <c r="A290" s="77">
        <v>1</v>
      </c>
      <c r="B290" s="78" t="s">
        <v>379</v>
      </c>
      <c r="C290" s="77" t="s">
        <v>3</v>
      </c>
      <c r="D290" s="77" t="s">
        <v>9</v>
      </c>
      <c r="E290" s="76">
        <v>550000</v>
      </c>
      <c r="F290" s="8"/>
      <c r="G290" s="8"/>
      <c r="H290" s="8"/>
      <c r="I290" s="8"/>
      <c r="J290" s="8"/>
      <c r="K290" s="8"/>
      <c r="L290" s="8"/>
    </row>
    <row r="291" spans="1:12">
      <c r="A291" s="77">
        <v>1</v>
      </c>
      <c r="B291" s="78" t="s">
        <v>361</v>
      </c>
      <c r="C291" s="77" t="s">
        <v>3</v>
      </c>
      <c r="D291" s="77" t="s">
        <v>57</v>
      </c>
      <c r="E291" s="76">
        <v>6600000</v>
      </c>
      <c r="F291" s="8"/>
      <c r="G291" s="8"/>
      <c r="H291" s="8"/>
      <c r="I291" s="8"/>
      <c r="J291" s="8"/>
      <c r="K291" s="8"/>
      <c r="L291" s="8"/>
    </row>
    <row r="292" spans="1:12">
      <c r="A292" s="77">
        <v>1</v>
      </c>
      <c r="B292" s="78" t="s">
        <v>385</v>
      </c>
      <c r="C292" s="77" t="s">
        <v>58</v>
      </c>
      <c r="D292" s="77" t="s">
        <v>11</v>
      </c>
      <c r="E292" s="76">
        <v>770000</v>
      </c>
      <c r="F292" s="8"/>
      <c r="G292" s="8"/>
      <c r="H292" s="8"/>
      <c r="I292" s="8"/>
      <c r="J292" s="8"/>
      <c r="K292" s="8"/>
      <c r="L292" s="8"/>
    </row>
    <row r="293" spans="1:12">
      <c r="A293" s="77">
        <v>1</v>
      </c>
      <c r="B293" s="78" t="s">
        <v>387</v>
      </c>
      <c r="C293" s="77" t="s">
        <v>59</v>
      </c>
      <c r="D293" s="77" t="s">
        <v>11</v>
      </c>
      <c r="E293" s="76">
        <v>770000</v>
      </c>
      <c r="F293" s="8"/>
      <c r="G293" s="8"/>
      <c r="H293" s="8"/>
      <c r="I293" s="8"/>
      <c r="J293" s="8"/>
      <c r="K293" s="8"/>
      <c r="L293" s="8"/>
    </row>
    <row r="294" spans="1:12">
      <c r="A294" s="77">
        <v>1</v>
      </c>
      <c r="B294" s="78" t="s">
        <v>355</v>
      </c>
      <c r="C294" s="77" t="s">
        <v>3</v>
      </c>
      <c r="D294" s="77" t="s">
        <v>11</v>
      </c>
      <c r="E294" s="76">
        <v>440000</v>
      </c>
      <c r="F294" s="8"/>
      <c r="G294" s="8"/>
      <c r="H294" s="8"/>
      <c r="I294" s="8"/>
      <c r="J294" s="8"/>
      <c r="K294" s="8"/>
      <c r="L294" s="8"/>
    </row>
    <row r="295" spans="1:12">
      <c r="A295" s="77">
        <v>1</v>
      </c>
      <c r="B295" s="37" t="s">
        <v>355</v>
      </c>
      <c r="C295" s="77" t="s">
        <v>3</v>
      </c>
      <c r="D295" s="77" t="s">
        <v>11</v>
      </c>
      <c r="E295" s="76">
        <v>440000</v>
      </c>
      <c r="F295" s="8"/>
      <c r="G295" s="8"/>
      <c r="H295" s="8"/>
      <c r="I295" s="8"/>
      <c r="J295" s="8"/>
      <c r="K295" s="8"/>
      <c r="L295" s="8"/>
    </row>
    <row r="296" spans="1:12">
      <c r="A296" s="77">
        <v>1</v>
      </c>
      <c r="B296" s="78" t="s">
        <v>373</v>
      </c>
      <c r="C296" s="77" t="s">
        <v>3</v>
      </c>
      <c r="D296" s="77" t="s">
        <v>12</v>
      </c>
      <c r="E296" s="76">
        <v>440000</v>
      </c>
      <c r="F296" s="8"/>
      <c r="G296" s="8"/>
      <c r="H296" s="8"/>
      <c r="I296" s="8"/>
      <c r="J296" s="8"/>
      <c r="K296" s="8"/>
      <c r="L296" s="8"/>
    </row>
    <row r="297" spans="1:12">
      <c r="A297" s="77">
        <v>1</v>
      </c>
      <c r="B297" s="78" t="s">
        <v>347</v>
      </c>
      <c r="C297" s="77" t="s">
        <v>3</v>
      </c>
      <c r="D297" s="77" t="s">
        <v>13</v>
      </c>
      <c r="E297" s="76">
        <v>330000</v>
      </c>
      <c r="F297" s="8"/>
      <c r="G297" s="8"/>
      <c r="H297" s="8"/>
      <c r="I297" s="8"/>
      <c r="J297" s="8"/>
      <c r="K297" s="8"/>
      <c r="L297" s="8"/>
    </row>
    <row r="298" spans="1:12">
      <c r="A298" s="77">
        <v>1</v>
      </c>
      <c r="B298" s="78" t="s">
        <v>14</v>
      </c>
      <c r="C298" s="77" t="s">
        <v>3</v>
      </c>
      <c r="D298" s="77" t="s">
        <v>15</v>
      </c>
      <c r="E298" s="76">
        <v>5500000</v>
      </c>
      <c r="F298" s="8"/>
      <c r="G298" s="8"/>
      <c r="H298" s="8"/>
      <c r="I298" s="8"/>
      <c r="J298" s="8"/>
      <c r="K298" s="8"/>
      <c r="L298" s="8"/>
    </row>
    <row r="299" spans="1:12">
      <c r="A299" s="77">
        <v>1</v>
      </c>
      <c r="B299" s="78" t="s">
        <v>16</v>
      </c>
      <c r="C299" s="77">
        <v>46174343</v>
      </c>
      <c r="D299" s="77" t="s">
        <v>17</v>
      </c>
      <c r="E299" s="76">
        <v>374000</v>
      </c>
      <c r="F299" s="8"/>
      <c r="G299" s="8"/>
      <c r="H299" s="8"/>
      <c r="I299" s="8"/>
      <c r="J299" s="8"/>
      <c r="K299" s="8"/>
      <c r="L299" s="8"/>
    </row>
    <row r="300" spans="1:12" s="96" customFormat="1" ht="17.25" customHeight="1">
      <c r="A300" s="95"/>
      <c r="D300" s="97" t="s">
        <v>18</v>
      </c>
      <c r="E300" s="98">
        <f>SUM(E289:E299)</f>
        <v>16280000</v>
      </c>
    </row>
    <row r="301" spans="1:12" ht="12" customHeight="1">
      <c r="E301" s="110"/>
      <c r="F301" s="8"/>
      <c r="G301" s="8"/>
      <c r="H301" s="8"/>
      <c r="I301" s="8"/>
      <c r="J301" s="8"/>
      <c r="K301" s="8"/>
      <c r="L301" s="8"/>
    </row>
    <row r="302" spans="1:12" ht="21" customHeight="1">
      <c r="A302" s="39"/>
      <c r="B302" s="39"/>
      <c r="C302" s="39"/>
      <c r="D302" s="40" t="s">
        <v>388</v>
      </c>
      <c r="E302" s="41">
        <f>E199+E213+E230+E242+E264+E275+E286+E300</f>
        <v>105072000</v>
      </c>
      <c r="F302" s="8"/>
      <c r="G302" s="96"/>
      <c r="H302" s="8"/>
      <c r="I302" s="8"/>
      <c r="J302" s="8"/>
      <c r="K302" s="8"/>
      <c r="L302" s="8"/>
    </row>
    <row r="303" spans="1:12">
      <c r="A303" s="111"/>
      <c r="B303" s="112"/>
      <c r="C303" s="111"/>
      <c r="D303" s="113"/>
      <c r="E303" s="114"/>
    </row>
    <row r="304" spans="1:12" ht="28.5" customHeight="1">
      <c r="A304" s="191" t="s">
        <v>427</v>
      </c>
      <c r="B304" s="191"/>
      <c r="C304" s="191"/>
      <c r="D304" s="191"/>
      <c r="E304" s="191"/>
    </row>
    <row r="305" spans="1:12" ht="15" customHeight="1" thickBot="1">
      <c r="A305" s="111"/>
      <c r="B305" s="112"/>
      <c r="C305" s="111"/>
      <c r="D305" s="113"/>
      <c r="E305" s="114"/>
    </row>
    <row r="306" spans="1:12" ht="15.75" thickBot="1">
      <c r="A306" s="106" t="s">
        <v>0</v>
      </c>
      <c r="B306" s="106" t="s">
        <v>99</v>
      </c>
      <c r="C306" s="106" t="s">
        <v>77</v>
      </c>
      <c r="D306" s="106" t="s">
        <v>1</v>
      </c>
      <c r="E306" s="71" t="s">
        <v>421</v>
      </c>
      <c r="F306" s="8"/>
      <c r="G306" s="8"/>
      <c r="H306" s="8"/>
      <c r="I306" s="8"/>
      <c r="J306" s="8"/>
      <c r="K306" s="8"/>
      <c r="L306" s="8"/>
    </row>
    <row r="307" spans="1:12">
      <c r="A307" s="115">
        <v>1</v>
      </c>
      <c r="B307" s="78" t="s">
        <v>389</v>
      </c>
      <c r="C307" s="115" t="s">
        <v>3</v>
      </c>
      <c r="D307" s="77" t="s">
        <v>11</v>
      </c>
      <c r="E307" s="116">
        <v>770000</v>
      </c>
      <c r="F307" s="8"/>
      <c r="G307" s="8"/>
      <c r="H307" s="8"/>
      <c r="I307" s="8"/>
      <c r="J307" s="8"/>
      <c r="K307" s="8"/>
      <c r="L307" s="8"/>
    </row>
    <row r="308" spans="1:12">
      <c r="A308" s="115">
        <v>1</v>
      </c>
      <c r="B308" s="37" t="s">
        <v>355</v>
      </c>
      <c r="C308" s="77" t="s">
        <v>3</v>
      </c>
      <c r="D308" s="77" t="s">
        <v>11</v>
      </c>
      <c r="E308" s="116">
        <v>330000</v>
      </c>
      <c r="F308" s="8"/>
      <c r="G308" s="8"/>
      <c r="H308" s="8"/>
      <c r="I308" s="8"/>
      <c r="J308" s="8"/>
      <c r="K308" s="8"/>
      <c r="L308" s="8"/>
    </row>
    <row r="309" spans="1:12">
      <c r="A309" s="115">
        <v>1</v>
      </c>
      <c r="B309" s="78" t="s">
        <v>356</v>
      </c>
      <c r="C309" s="77" t="s">
        <v>3</v>
      </c>
      <c r="D309" s="77" t="s">
        <v>12</v>
      </c>
      <c r="E309" s="116">
        <v>264000</v>
      </c>
      <c r="F309" s="8"/>
      <c r="G309" s="8"/>
      <c r="H309" s="8"/>
      <c r="I309" s="8"/>
      <c r="J309" s="8"/>
      <c r="K309" s="8"/>
      <c r="L309" s="8"/>
    </row>
    <row r="310" spans="1:12">
      <c r="A310" s="115">
        <v>1</v>
      </c>
      <c r="B310" s="78" t="s">
        <v>66</v>
      </c>
      <c r="C310" s="77" t="s">
        <v>3</v>
      </c>
      <c r="D310" s="77" t="s">
        <v>67</v>
      </c>
      <c r="E310" s="116">
        <v>6600000</v>
      </c>
      <c r="F310" s="8"/>
      <c r="G310" s="8"/>
      <c r="H310" s="8"/>
      <c r="I310" s="8"/>
      <c r="J310" s="8"/>
      <c r="K310" s="8"/>
      <c r="L310" s="8"/>
    </row>
    <row r="311" spans="1:12">
      <c r="A311" s="115">
        <v>1</v>
      </c>
      <c r="B311" s="37" t="s">
        <v>68</v>
      </c>
      <c r="C311" s="77" t="s">
        <v>3</v>
      </c>
      <c r="D311" s="77" t="s">
        <v>13</v>
      </c>
      <c r="E311" s="116">
        <v>154000</v>
      </c>
      <c r="F311" s="8"/>
      <c r="G311" s="8"/>
      <c r="H311" s="8"/>
      <c r="I311" s="8"/>
      <c r="J311" s="8"/>
      <c r="K311" s="8"/>
      <c r="L311" s="8"/>
    </row>
    <row r="312" spans="1:12">
      <c r="A312" s="115">
        <v>1</v>
      </c>
      <c r="B312" s="78" t="s">
        <v>46</v>
      </c>
      <c r="C312" s="115" t="s">
        <v>3</v>
      </c>
      <c r="D312" s="77" t="s">
        <v>17</v>
      </c>
      <c r="E312" s="116">
        <v>550000</v>
      </c>
      <c r="F312" s="8"/>
      <c r="G312" s="8"/>
      <c r="H312" s="8"/>
      <c r="I312" s="8"/>
      <c r="J312" s="8"/>
      <c r="K312" s="8"/>
      <c r="L312" s="8"/>
    </row>
    <row r="313" spans="1:12">
      <c r="A313" s="115">
        <v>1</v>
      </c>
      <c r="B313" s="78" t="s">
        <v>69</v>
      </c>
      <c r="C313" s="115" t="s">
        <v>3</v>
      </c>
      <c r="D313" s="117"/>
      <c r="E313" s="116">
        <v>2200000</v>
      </c>
      <c r="F313" s="8"/>
      <c r="G313" s="8"/>
      <c r="H313" s="8"/>
      <c r="I313" s="8"/>
      <c r="J313" s="8"/>
      <c r="K313" s="8"/>
      <c r="L313" s="8"/>
    </row>
    <row r="314" spans="1:12" s="96" customFormat="1" ht="19.5" customHeight="1">
      <c r="D314" s="97" t="s">
        <v>18</v>
      </c>
      <c r="E314" s="118">
        <f>SUM(E307:E313)</f>
        <v>10868000</v>
      </c>
    </row>
    <row r="315" spans="1:12" ht="11.25" customHeight="1" thickBot="1">
      <c r="A315" s="8"/>
      <c r="B315" s="8"/>
      <c r="C315" s="8"/>
      <c r="D315" s="8"/>
      <c r="E315" s="32"/>
      <c r="F315" s="8"/>
      <c r="G315" s="8"/>
      <c r="H315" s="8"/>
      <c r="I315" s="8"/>
      <c r="J315" s="8"/>
      <c r="K315" s="8"/>
      <c r="L315" s="8"/>
    </row>
    <row r="316" spans="1:12" ht="15.75" thickBot="1">
      <c r="A316" s="106" t="s">
        <v>0</v>
      </c>
      <c r="B316" s="106" t="s">
        <v>100</v>
      </c>
      <c r="C316" s="106" t="s">
        <v>77</v>
      </c>
      <c r="D316" s="106" t="s">
        <v>1</v>
      </c>
      <c r="E316" s="71" t="s">
        <v>421</v>
      </c>
      <c r="F316" s="8"/>
      <c r="G316" s="96"/>
      <c r="H316" s="8"/>
      <c r="I316" s="8"/>
      <c r="J316" s="8"/>
      <c r="K316" s="8"/>
      <c r="L316" s="8"/>
    </row>
    <row r="317" spans="1:12">
      <c r="A317" s="119">
        <v>1</v>
      </c>
      <c r="B317" s="75" t="s">
        <v>348</v>
      </c>
      <c r="C317" s="119" t="s">
        <v>3</v>
      </c>
      <c r="D317" s="120" t="s">
        <v>42</v>
      </c>
      <c r="E317" s="121">
        <v>3300000</v>
      </c>
      <c r="F317" s="8"/>
      <c r="G317" s="8"/>
      <c r="H317" s="8"/>
      <c r="I317" s="8"/>
      <c r="J317" s="8"/>
      <c r="K317" s="8"/>
      <c r="L317" s="8"/>
    </row>
    <row r="318" spans="1:12">
      <c r="A318" s="115">
        <v>1</v>
      </c>
      <c r="B318" s="78" t="s">
        <v>390</v>
      </c>
      <c r="C318" s="115" t="s">
        <v>70</v>
      </c>
      <c r="D318" s="117" t="s">
        <v>11</v>
      </c>
      <c r="E318" s="121">
        <v>770000</v>
      </c>
      <c r="F318" s="8"/>
      <c r="G318" s="8"/>
      <c r="H318" s="8"/>
      <c r="I318" s="8"/>
      <c r="J318" s="8"/>
      <c r="K318" s="8"/>
      <c r="L318" s="8"/>
    </row>
    <row r="319" spans="1:12">
      <c r="A319" s="115">
        <v>1</v>
      </c>
      <c r="B319" s="37" t="s">
        <v>391</v>
      </c>
      <c r="C319" s="115" t="s">
        <v>3</v>
      </c>
      <c r="D319" s="117" t="s">
        <v>71</v>
      </c>
      <c r="E319" s="121">
        <v>770000</v>
      </c>
      <c r="F319" s="8"/>
      <c r="G319" s="8"/>
      <c r="H319" s="8"/>
      <c r="I319" s="8"/>
      <c r="J319" s="8"/>
      <c r="K319" s="8"/>
      <c r="L319" s="8"/>
    </row>
    <row r="320" spans="1:12">
      <c r="A320" s="115">
        <v>1</v>
      </c>
      <c r="B320" s="78" t="s">
        <v>392</v>
      </c>
      <c r="C320" s="115" t="s">
        <v>3</v>
      </c>
      <c r="D320" s="117" t="s">
        <v>11</v>
      </c>
      <c r="E320" s="121">
        <v>440000</v>
      </c>
      <c r="F320" s="8"/>
      <c r="G320" s="8"/>
      <c r="H320" s="8"/>
      <c r="I320" s="8"/>
      <c r="J320" s="8"/>
      <c r="K320" s="8"/>
      <c r="L320" s="8"/>
    </row>
    <row r="321" spans="1:12">
      <c r="A321" s="115">
        <v>1</v>
      </c>
      <c r="B321" s="78" t="s">
        <v>393</v>
      </c>
      <c r="C321" s="115" t="s">
        <v>3</v>
      </c>
      <c r="D321" s="117" t="s">
        <v>11</v>
      </c>
      <c r="E321" s="121">
        <v>440000</v>
      </c>
      <c r="F321" s="8"/>
      <c r="G321" s="8"/>
      <c r="H321" s="8"/>
      <c r="I321" s="8"/>
      <c r="J321" s="8"/>
      <c r="K321" s="8"/>
      <c r="L321" s="8"/>
    </row>
    <row r="322" spans="1:12">
      <c r="A322" s="115">
        <v>1</v>
      </c>
      <c r="B322" s="78" t="s">
        <v>72</v>
      </c>
      <c r="C322" s="115" t="s">
        <v>3</v>
      </c>
      <c r="D322" s="117" t="s">
        <v>67</v>
      </c>
      <c r="E322" s="121">
        <v>6600000</v>
      </c>
      <c r="F322" s="8"/>
      <c r="G322" s="8"/>
      <c r="H322" s="8"/>
      <c r="I322" s="8"/>
      <c r="J322" s="8"/>
      <c r="K322" s="8"/>
      <c r="L322" s="8"/>
    </row>
    <row r="323" spans="1:12">
      <c r="A323" s="115">
        <v>1</v>
      </c>
      <c r="B323" s="37" t="s">
        <v>68</v>
      </c>
      <c r="C323" s="77" t="s">
        <v>3</v>
      </c>
      <c r="D323" s="77" t="s">
        <v>13</v>
      </c>
      <c r="E323" s="121">
        <v>154000</v>
      </c>
      <c r="F323" s="8"/>
      <c r="G323" s="8"/>
      <c r="H323" s="8"/>
      <c r="I323" s="8"/>
      <c r="J323" s="8"/>
      <c r="K323" s="8"/>
      <c r="L323" s="8"/>
    </row>
    <row r="324" spans="1:12">
      <c r="A324" s="115">
        <v>1</v>
      </c>
      <c r="B324" s="78" t="s">
        <v>46</v>
      </c>
      <c r="C324" s="115" t="s">
        <v>3</v>
      </c>
      <c r="D324" s="117" t="s">
        <v>17</v>
      </c>
      <c r="E324" s="121">
        <v>550000</v>
      </c>
      <c r="F324" s="8"/>
      <c r="G324" s="8"/>
      <c r="H324" s="8"/>
      <c r="I324" s="8"/>
      <c r="J324" s="8"/>
      <c r="K324" s="8"/>
      <c r="L324" s="8"/>
    </row>
    <row r="325" spans="1:12">
      <c r="A325" s="115">
        <v>1</v>
      </c>
      <c r="B325" s="78" t="s">
        <v>69</v>
      </c>
      <c r="C325" s="115" t="s">
        <v>3</v>
      </c>
      <c r="D325" s="117" t="s">
        <v>73</v>
      </c>
      <c r="E325" s="121">
        <v>2200000</v>
      </c>
      <c r="F325" s="8"/>
      <c r="G325" s="8"/>
      <c r="H325" s="8"/>
      <c r="I325" s="8"/>
      <c r="J325" s="8"/>
      <c r="K325" s="8"/>
      <c r="L325" s="8"/>
    </row>
    <row r="326" spans="1:12" s="96" customFormat="1" ht="19.5" customHeight="1">
      <c r="D326" s="97" t="s">
        <v>18</v>
      </c>
      <c r="E326" s="122">
        <f>SUM(E317:E325)</f>
        <v>15224000</v>
      </c>
    </row>
    <row r="327" spans="1:12" ht="13.5" customHeight="1" thickBot="1">
      <c r="A327" s="8"/>
      <c r="B327" s="8"/>
      <c r="C327" s="8"/>
      <c r="D327" s="8"/>
      <c r="E327" s="32"/>
      <c r="F327" s="8"/>
      <c r="G327" s="8"/>
      <c r="H327" s="8"/>
      <c r="I327" s="8"/>
      <c r="J327" s="8"/>
      <c r="K327" s="8"/>
      <c r="L327" s="8"/>
    </row>
    <row r="328" spans="1:12" ht="15.75" thickBot="1">
      <c r="A328" s="106" t="s">
        <v>0</v>
      </c>
      <c r="B328" s="106" t="s">
        <v>405</v>
      </c>
      <c r="C328" s="106" t="s">
        <v>77</v>
      </c>
      <c r="D328" s="106" t="s">
        <v>1</v>
      </c>
      <c r="E328" s="71" t="s">
        <v>421</v>
      </c>
      <c r="F328" s="8"/>
      <c r="G328" s="8"/>
      <c r="H328" s="8"/>
      <c r="I328" s="8"/>
      <c r="J328" s="8"/>
      <c r="K328" s="8"/>
      <c r="L328" s="8"/>
    </row>
    <row r="329" spans="1:12">
      <c r="A329" s="74">
        <v>1</v>
      </c>
      <c r="B329" s="75" t="s">
        <v>365</v>
      </c>
      <c r="C329" s="74" t="s">
        <v>3</v>
      </c>
      <c r="D329" s="74" t="s">
        <v>74</v>
      </c>
      <c r="E329" s="76">
        <v>2200000</v>
      </c>
      <c r="F329" s="8"/>
      <c r="G329" s="8"/>
      <c r="H329" s="8"/>
      <c r="I329" s="8"/>
      <c r="J329" s="8"/>
      <c r="K329" s="8"/>
      <c r="L329" s="8"/>
    </row>
    <row r="330" spans="1:12">
      <c r="A330" s="77">
        <v>1</v>
      </c>
      <c r="B330" s="78" t="s">
        <v>389</v>
      </c>
      <c r="C330" s="77" t="s">
        <v>75</v>
      </c>
      <c r="D330" s="77" t="s">
        <v>11</v>
      </c>
      <c r="E330" s="76">
        <v>1540000</v>
      </c>
      <c r="F330" s="8"/>
      <c r="G330" s="8"/>
      <c r="H330" s="8"/>
      <c r="I330" s="8"/>
      <c r="J330" s="8"/>
      <c r="K330" s="8"/>
      <c r="L330" s="8"/>
    </row>
    <row r="331" spans="1:12">
      <c r="A331" s="77">
        <v>1</v>
      </c>
      <c r="B331" s="37" t="s">
        <v>406</v>
      </c>
      <c r="C331" s="77" t="s">
        <v>3</v>
      </c>
      <c r="D331" s="77" t="s">
        <v>11</v>
      </c>
      <c r="E331" s="76">
        <v>440000</v>
      </c>
      <c r="F331" s="8"/>
      <c r="G331" s="8"/>
      <c r="H331" s="8"/>
      <c r="I331" s="8"/>
      <c r="J331" s="8"/>
      <c r="K331" s="8"/>
      <c r="L331" s="8"/>
    </row>
    <row r="332" spans="1:12">
      <c r="A332" s="77">
        <v>1</v>
      </c>
      <c r="B332" s="78" t="s">
        <v>359</v>
      </c>
      <c r="C332" s="77" t="s">
        <v>3</v>
      </c>
      <c r="D332" s="77" t="s">
        <v>12</v>
      </c>
      <c r="E332" s="76">
        <v>440000</v>
      </c>
      <c r="F332" s="8"/>
      <c r="G332" s="8"/>
      <c r="H332" s="8"/>
      <c r="I332" s="8"/>
      <c r="J332" s="8"/>
      <c r="K332" s="8"/>
      <c r="L332" s="8"/>
    </row>
    <row r="333" spans="1:12">
      <c r="A333" s="77">
        <v>1</v>
      </c>
      <c r="B333" s="78" t="s">
        <v>66</v>
      </c>
      <c r="C333" s="77" t="s">
        <v>3</v>
      </c>
      <c r="D333" s="77" t="s">
        <v>67</v>
      </c>
      <c r="E333" s="76">
        <v>7700000</v>
      </c>
      <c r="F333" s="8"/>
      <c r="G333" s="8"/>
      <c r="H333" s="8"/>
      <c r="I333" s="8"/>
      <c r="J333" s="8"/>
      <c r="K333" s="8"/>
      <c r="L333" s="8"/>
    </row>
    <row r="334" spans="1:12">
      <c r="A334" s="77">
        <v>1</v>
      </c>
      <c r="B334" s="37" t="s">
        <v>68</v>
      </c>
      <c r="C334" s="77" t="s">
        <v>3</v>
      </c>
      <c r="D334" s="77" t="s">
        <v>13</v>
      </c>
      <c r="E334" s="76">
        <v>330000</v>
      </c>
      <c r="F334" s="8"/>
      <c r="G334" s="8"/>
      <c r="H334" s="8"/>
      <c r="I334" s="8"/>
      <c r="J334" s="8"/>
      <c r="K334" s="8"/>
      <c r="L334" s="8"/>
    </row>
    <row r="335" spans="1:12">
      <c r="A335" s="77">
        <v>1</v>
      </c>
      <c r="B335" s="78" t="s">
        <v>46</v>
      </c>
      <c r="C335" s="77" t="s">
        <v>3</v>
      </c>
      <c r="D335" s="77" t="s">
        <v>17</v>
      </c>
      <c r="E335" s="76">
        <v>550000</v>
      </c>
      <c r="F335" s="8"/>
      <c r="G335" s="8"/>
      <c r="H335" s="8"/>
      <c r="I335" s="8"/>
      <c r="J335" s="8"/>
      <c r="K335" s="8"/>
      <c r="L335" s="8"/>
    </row>
    <row r="336" spans="1:12">
      <c r="A336" s="77">
        <v>1</v>
      </c>
      <c r="B336" s="78" t="s">
        <v>76</v>
      </c>
      <c r="C336" s="77" t="s">
        <v>3</v>
      </c>
      <c r="D336" s="77" t="s">
        <v>67</v>
      </c>
      <c r="E336" s="76">
        <v>6600000</v>
      </c>
      <c r="F336" s="8"/>
      <c r="G336" s="8"/>
      <c r="H336" s="8"/>
      <c r="I336" s="8"/>
      <c r="J336" s="8"/>
      <c r="K336" s="8"/>
      <c r="L336" s="8"/>
    </row>
    <row r="337" spans="1:254">
      <c r="A337" s="77">
        <v>1</v>
      </c>
      <c r="B337" s="78" t="s">
        <v>101</v>
      </c>
      <c r="C337" s="77" t="s">
        <v>3</v>
      </c>
      <c r="D337" s="77" t="s">
        <v>73</v>
      </c>
      <c r="E337" s="76">
        <v>9900000</v>
      </c>
      <c r="F337" s="8"/>
      <c r="G337" s="8"/>
      <c r="H337" s="8"/>
      <c r="I337" s="8"/>
      <c r="J337" s="8"/>
      <c r="K337" s="8"/>
      <c r="L337" s="8"/>
    </row>
    <row r="338" spans="1:254" s="96" customFormat="1" ht="19.5" customHeight="1">
      <c r="D338" s="108" t="s">
        <v>18</v>
      </c>
      <c r="E338" s="122">
        <f>SUM(E329:E337)</f>
        <v>29700000</v>
      </c>
    </row>
    <row r="339" spans="1:254" ht="10.5" customHeight="1">
      <c r="A339" s="15"/>
      <c r="B339" s="15"/>
      <c r="C339" s="15"/>
      <c r="D339" s="8"/>
      <c r="E339" s="32"/>
      <c r="F339" s="8"/>
      <c r="G339" s="8"/>
      <c r="H339" s="8"/>
      <c r="I339" s="8"/>
      <c r="J339" s="8"/>
      <c r="K339" s="8"/>
      <c r="L339" s="8"/>
    </row>
    <row r="340" spans="1:254" ht="20.25" customHeight="1">
      <c r="A340" s="39"/>
      <c r="B340" s="39"/>
      <c r="C340" s="39"/>
      <c r="D340" s="40" t="s">
        <v>81</v>
      </c>
      <c r="E340" s="41">
        <f>+E314+E326+E338</f>
        <v>55792000</v>
      </c>
      <c r="F340" s="43"/>
      <c r="G340" s="43"/>
      <c r="H340" s="43"/>
      <c r="I340" s="44"/>
      <c r="J340" s="44"/>
      <c r="K340" s="45"/>
      <c r="L340" s="45"/>
      <c r="M340" s="43"/>
      <c r="N340" s="43"/>
      <c r="O340" s="43"/>
      <c r="P340" s="44"/>
      <c r="Q340" s="44"/>
      <c r="R340" s="45"/>
      <c r="S340" s="45"/>
      <c r="T340" s="43"/>
      <c r="U340" s="43"/>
      <c r="V340" s="43"/>
      <c r="W340" s="44"/>
      <c r="X340" s="44"/>
      <c r="Y340" s="45"/>
      <c r="Z340" s="45"/>
      <c r="AA340" s="43"/>
      <c r="AB340" s="43"/>
      <c r="AC340" s="43"/>
      <c r="AD340" s="44"/>
      <c r="AE340" s="44"/>
      <c r="AF340" s="45"/>
      <c r="AG340" s="45"/>
      <c r="AH340" s="43"/>
      <c r="AI340" s="43"/>
      <c r="AJ340" s="43"/>
      <c r="AK340" s="44"/>
      <c r="AL340" s="44"/>
      <c r="AM340" s="45"/>
      <c r="AN340" s="45"/>
      <c r="AO340" s="43"/>
      <c r="AP340" s="43"/>
      <c r="AQ340" s="43"/>
      <c r="AR340" s="44"/>
      <c r="AS340" s="44"/>
      <c r="AT340" s="45"/>
      <c r="AU340" s="45"/>
      <c r="AV340" s="43"/>
      <c r="AW340" s="43"/>
      <c r="AX340" s="43"/>
      <c r="AY340" s="44"/>
      <c r="AZ340" s="44"/>
      <c r="BA340" s="45"/>
      <c r="BB340" s="45"/>
      <c r="BC340" s="43"/>
      <c r="BD340" s="43"/>
      <c r="BE340" s="43"/>
      <c r="BF340" s="44"/>
      <c r="BG340" s="44"/>
      <c r="BH340" s="45"/>
      <c r="BI340" s="45"/>
      <c r="BJ340" s="43"/>
      <c r="BK340" s="43"/>
      <c r="BL340" s="43"/>
      <c r="BM340" s="44"/>
      <c r="BN340" s="44"/>
      <c r="BO340" s="45"/>
      <c r="BP340" s="45"/>
      <c r="BQ340" s="43"/>
      <c r="BR340" s="43"/>
      <c r="BS340" s="43"/>
      <c r="BT340" s="44"/>
      <c r="BU340" s="44"/>
      <c r="BV340" s="45"/>
      <c r="BW340" s="45"/>
      <c r="BX340" s="43"/>
      <c r="BY340" s="43"/>
      <c r="BZ340" s="43"/>
      <c r="CA340" s="44"/>
      <c r="CB340" s="44"/>
      <c r="CC340" s="45"/>
      <c r="CD340" s="45"/>
      <c r="CE340" s="43"/>
      <c r="CF340" s="43"/>
      <c r="CG340" s="43"/>
      <c r="CH340" s="44"/>
      <c r="CI340" s="44"/>
      <c r="CJ340" s="45"/>
      <c r="CK340" s="45"/>
      <c r="CL340" s="43"/>
      <c r="CM340" s="43"/>
      <c r="CN340" s="43"/>
      <c r="CO340" s="44"/>
      <c r="CP340" s="44"/>
      <c r="CQ340" s="45"/>
      <c r="CR340" s="45"/>
      <c r="CS340" s="43"/>
      <c r="CT340" s="43"/>
      <c r="CU340" s="43"/>
      <c r="CV340" s="44"/>
      <c r="CW340" s="44"/>
      <c r="CX340" s="45"/>
      <c r="CY340" s="45"/>
      <c r="CZ340" s="43"/>
      <c r="DA340" s="43"/>
      <c r="DB340" s="43"/>
      <c r="DC340" s="44"/>
      <c r="DD340" s="44"/>
      <c r="DE340" s="45"/>
      <c r="DF340" s="41"/>
      <c r="DG340" s="39"/>
      <c r="DH340" s="39"/>
      <c r="DI340" s="39"/>
      <c r="DJ340" s="40"/>
      <c r="DK340" s="40"/>
      <c r="DL340" s="41"/>
      <c r="DM340" s="41"/>
      <c r="DN340" s="39"/>
      <c r="DO340" s="39"/>
      <c r="DP340" s="39"/>
      <c r="DQ340" s="40"/>
      <c r="DR340" s="40"/>
      <c r="DS340" s="41"/>
      <c r="DT340" s="41"/>
      <c r="DU340" s="39"/>
      <c r="DV340" s="39"/>
      <c r="DW340" s="39"/>
      <c r="DX340" s="40"/>
      <c r="DY340" s="40"/>
      <c r="DZ340" s="41"/>
      <c r="EA340" s="41"/>
      <c r="EB340" s="39"/>
      <c r="EC340" s="39"/>
      <c r="ED340" s="39"/>
      <c r="EE340" s="40"/>
      <c r="EF340" s="40"/>
      <c r="EG340" s="41"/>
      <c r="EH340" s="41"/>
      <c r="EI340" s="39"/>
      <c r="EJ340" s="39"/>
      <c r="EK340" s="39"/>
      <c r="EL340" s="40"/>
      <c r="EM340" s="40"/>
      <c r="EN340" s="41"/>
      <c r="EO340" s="41"/>
      <c r="EP340" s="39"/>
      <c r="EQ340" s="39"/>
      <c r="ER340" s="39"/>
      <c r="ES340" s="40"/>
      <c r="ET340" s="40"/>
      <c r="EU340" s="41"/>
      <c r="EV340" s="41"/>
      <c r="EW340" s="39"/>
      <c r="EX340" s="39"/>
      <c r="EY340" s="39"/>
      <c r="EZ340" s="40"/>
      <c r="FA340" s="40"/>
      <c r="FB340" s="41"/>
      <c r="FC340" s="41"/>
      <c r="FD340" s="39"/>
      <c r="FE340" s="39"/>
      <c r="FF340" s="39"/>
      <c r="FG340" s="40"/>
      <c r="FH340" s="40"/>
      <c r="FI340" s="41"/>
      <c r="FJ340" s="41"/>
      <c r="FK340" s="39"/>
      <c r="FL340" s="39"/>
      <c r="FM340" s="39"/>
      <c r="FN340" s="40"/>
      <c r="FO340" s="40"/>
      <c r="FP340" s="41"/>
      <c r="FQ340" s="41"/>
      <c r="FR340" s="39"/>
      <c r="FS340" s="39"/>
      <c r="FT340" s="39"/>
      <c r="FU340" s="40"/>
      <c r="FV340" s="40"/>
      <c r="FW340" s="41"/>
      <c r="FX340" s="41"/>
      <c r="FY340" s="39"/>
      <c r="FZ340" s="39"/>
      <c r="GA340" s="39"/>
      <c r="GB340" s="40"/>
      <c r="GC340" s="40"/>
      <c r="GD340" s="41"/>
      <c r="GE340" s="41"/>
      <c r="GF340" s="39"/>
      <c r="GG340" s="39"/>
      <c r="GH340" s="39"/>
      <c r="GI340" s="40"/>
      <c r="GJ340" s="40"/>
      <c r="GK340" s="41"/>
      <c r="GL340" s="41"/>
      <c r="GM340" s="39"/>
      <c r="GN340" s="39"/>
      <c r="GO340" s="39"/>
      <c r="GP340" s="40"/>
      <c r="GQ340" s="40"/>
      <c r="GR340" s="41"/>
      <c r="GS340" s="41"/>
      <c r="GT340" s="39"/>
      <c r="GU340" s="39"/>
      <c r="GV340" s="39"/>
      <c r="GW340" s="40"/>
      <c r="GX340" s="40"/>
      <c r="GY340" s="41"/>
      <c r="GZ340" s="41"/>
      <c r="HA340" s="39"/>
      <c r="HB340" s="39"/>
      <c r="HC340" s="39"/>
      <c r="HD340" s="40"/>
      <c r="HE340" s="40"/>
      <c r="HF340" s="41"/>
      <c r="HG340" s="41"/>
      <c r="HH340" s="39"/>
      <c r="HI340" s="39"/>
      <c r="HJ340" s="39"/>
      <c r="HK340" s="40"/>
      <c r="HL340" s="40"/>
      <c r="HM340" s="41"/>
      <c r="HN340" s="41"/>
      <c r="HO340" s="39"/>
      <c r="HP340" s="39"/>
      <c r="HQ340" s="39"/>
      <c r="HR340" s="40"/>
      <c r="HS340" s="40"/>
      <c r="HT340" s="41"/>
      <c r="HU340" s="41"/>
      <c r="HV340" s="39"/>
      <c r="HW340" s="39"/>
      <c r="HX340" s="39"/>
      <c r="HY340" s="40"/>
      <c r="HZ340" s="40"/>
      <c r="IA340" s="41"/>
      <c r="IB340" s="41"/>
      <c r="IC340" s="39"/>
      <c r="ID340" s="39"/>
      <c r="IE340" s="39"/>
      <c r="IF340" s="40"/>
      <c r="IG340" s="40"/>
      <c r="IH340" s="41"/>
      <c r="II340" s="41"/>
      <c r="IJ340" s="39"/>
      <c r="IK340" s="39"/>
      <c r="IL340" s="39"/>
      <c r="IM340" s="40"/>
      <c r="IN340" s="40"/>
      <c r="IO340" s="41"/>
      <c r="IP340" s="41"/>
      <c r="IQ340" s="39"/>
      <c r="IR340" s="39"/>
      <c r="IS340" s="39"/>
      <c r="IT340" s="40"/>
    </row>
    <row r="341" spans="1:254" ht="30.75" customHeight="1" thickBot="1">
      <c r="A341" s="169"/>
      <c r="B341" s="169"/>
      <c r="C341" s="169"/>
      <c r="D341" s="170"/>
      <c r="E341" s="171"/>
      <c r="F341" s="43"/>
      <c r="G341" s="43"/>
      <c r="H341" s="43"/>
      <c r="I341" s="44"/>
      <c r="J341" s="44"/>
      <c r="K341" s="45"/>
      <c r="L341" s="45"/>
      <c r="M341" s="43"/>
      <c r="N341" s="43"/>
      <c r="O341" s="43"/>
      <c r="P341" s="44"/>
      <c r="Q341" s="44"/>
      <c r="R341" s="45"/>
      <c r="S341" s="45"/>
      <c r="T341" s="43"/>
      <c r="U341" s="43"/>
      <c r="V341" s="43"/>
      <c r="W341" s="44"/>
      <c r="X341" s="44"/>
      <c r="Y341" s="45"/>
      <c r="Z341" s="45"/>
      <c r="AA341" s="43"/>
      <c r="AB341" s="43"/>
      <c r="AC341" s="43"/>
      <c r="AD341" s="44"/>
      <c r="AE341" s="44"/>
      <c r="AF341" s="45"/>
      <c r="AG341" s="45"/>
      <c r="AH341" s="43"/>
      <c r="AI341" s="43"/>
      <c r="AJ341" s="43"/>
      <c r="AK341" s="44"/>
      <c r="AL341" s="44"/>
      <c r="AM341" s="45"/>
      <c r="AN341" s="45"/>
      <c r="AO341" s="43"/>
      <c r="AP341" s="43"/>
      <c r="AQ341" s="43"/>
      <c r="AR341" s="44"/>
      <c r="AS341" s="44"/>
      <c r="AT341" s="45"/>
      <c r="AU341" s="45"/>
      <c r="AV341" s="43"/>
      <c r="AW341" s="43"/>
      <c r="AX341" s="43"/>
      <c r="AY341" s="44"/>
      <c r="AZ341" s="44"/>
      <c r="BA341" s="45"/>
      <c r="BB341" s="45"/>
      <c r="BC341" s="43"/>
      <c r="BD341" s="43"/>
      <c r="BE341" s="43"/>
      <c r="BF341" s="44"/>
      <c r="BG341" s="44"/>
      <c r="BH341" s="45"/>
      <c r="BI341" s="45"/>
      <c r="BJ341" s="43"/>
      <c r="BK341" s="43"/>
      <c r="BL341" s="43"/>
      <c r="BM341" s="44"/>
      <c r="BN341" s="44"/>
      <c r="BO341" s="45"/>
      <c r="BP341" s="45"/>
      <c r="BQ341" s="43"/>
      <c r="BR341" s="43"/>
      <c r="BS341" s="43"/>
      <c r="BT341" s="44"/>
      <c r="BU341" s="44"/>
      <c r="BV341" s="45"/>
      <c r="BW341" s="45"/>
      <c r="BX341" s="43"/>
      <c r="BY341" s="43"/>
      <c r="BZ341" s="43"/>
      <c r="CA341" s="44"/>
      <c r="CB341" s="44"/>
      <c r="CC341" s="45"/>
      <c r="CD341" s="45"/>
      <c r="CE341" s="43"/>
      <c r="CF341" s="43"/>
      <c r="CG341" s="43"/>
      <c r="CH341" s="44"/>
      <c r="CI341" s="44"/>
      <c r="CJ341" s="45"/>
      <c r="CK341" s="45"/>
      <c r="CL341" s="43"/>
      <c r="CM341" s="43"/>
      <c r="CN341" s="43"/>
      <c r="CO341" s="44"/>
      <c r="CP341" s="44"/>
      <c r="CQ341" s="45"/>
      <c r="CR341" s="45"/>
      <c r="CS341" s="43"/>
      <c r="CT341" s="43"/>
      <c r="CU341" s="43"/>
      <c r="CV341" s="44"/>
      <c r="CW341" s="44"/>
      <c r="CX341" s="45"/>
      <c r="CY341" s="45"/>
      <c r="CZ341" s="43"/>
      <c r="DA341" s="43"/>
      <c r="DB341" s="43"/>
      <c r="DC341" s="44"/>
      <c r="DD341" s="44"/>
      <c r="DE341" s="45"/>
      <c r="DF341" s="45"/>
      <c r="DG341" s="43"/>
      <c r="DH341" s="43"/>
      <c r="DI341" s="43"/>
      <c r="DJ341" s="44"/>
      <c r="DK341" s="44"/>
      <c r="DL341" s="45"/>
      <c r="DM341" s="45"/>
      <c r="DN341" s="43"/>
      <c r="DO341" s="43"/>
      <c r="DP341" s="43"/>
      <c r="DQ341" s="44"/>
      <c r="DR341" s="44"/>
      <c r="DS341" s="45"/>
      <c r="DT341" s="45"/>
      <c r="DU341" s="43"/>
      <c r="DV341" s="43"/>
      <c r="DW341" s="43"/>
      <c r="DX341" s="44"/>
      <c r="DY341" s="44"/>
      <c r="DZ341" s="45"/>
      <c r="EA341" s="45"/>
      <c r="EB341" s="43"/>
      <c r="EC341" s="43"/>
      <c r="ED341" s="43"/>
      <c r="EE341" s="44"/>
      <c r="EF341" s="44"/>
      <c r="EG341" s="45"/>
      <c r="EH341" s="45"/>
      <c r="EI341" s="43"/>
      <c r="EJ341" s="43"/>
      <c r="EK341" s="43"/>
      <c r="EL341" s="44"/>
      <c r="EM341" s="44"/>
      <c r="EN341" s="45"/>
      <c r="EO341" s="45"/>
      <c r="EP341" s="43"/>
      <c r="EQ341" s="43"/>
      <c r="ER341" s="43"/>
      <c r="ES341" s="44"/>
      <c r="ET341" s="44"/>
      <c r="EU341" s="45"/>
      <c r="EV341" s="45"/>
      <c r="EW341" s="43"/>
      <c r="EX341" s="43"/>
      <c r="EY341" s="43"/>
      <c r="EZ341" s="44"/>
      <c r="FA341" s="44"/>
      <c r="FB341" s="45"/>
      <c r="FC341" s="45"/>
      <c r="FD341" s="43"/>
      <c r="FE341" s="43"/>
      <c r="FF341" s="43"/>
      <c r="FG341" s="44"/>
      <c r="FH341" s="44"/>
      <c r="FI341" s="45"/>
      <c r="FJ341" s="45"/>
      <c r="FK341" s="43"/>
      <c r="FL341" s="43"/>
      <c r="FM341" s="43"/>
      <c r="FN341" s="44"/>
      <c r="FO341" s="44"/>
      <c r="FP341" s="45"/>
      <c r="FQ341" s="45"/>
      <c r="FR341" s="43"/>
      <c r="FS341" s="43"/>
      <c r="FT341" s="43"/>
      <c r="FU341" s="44"/>
      <c r="FV341" s="44"/>
      <c r="FW341" s="45"/>
      <c r="FX341" s="45"/>
      <c r="FY341" s="43"/>
      <c r="FZ341" s="43"/>
      <c r="GA341" s="43"/>
      <c r="GB341" s="44"/>
      <c r="GC341" s="44"/>
      <c r="GD341" s="45"/>
      <c r="GE341" s="45"/>
      <c r="GF341" s="43"/>
      <c r="GG341" s="43"/>
      <c r="GH341" s="43"/>
      <c r="GI341" s="44"/>
      <c r="GJ341" s="44"/>
      <c r="GK341" s="45"/>
      <c r="GL341" s="45"/>
      <c r="GM341" s="43"/>
      <c r="GN341" s="43"/>
      <c r="GO341" s="43"/>
      <c r="GP341" s="44"/>
      <c r="GQ341" s="44"/>
      <c r="GR341" s="45"/>
      <c r="GS341" s="45"/>
      <c r="GT341" s="43"/>
      <c r="GU341" s="43"/>
      <c r="GV341" s="43"/>
      <c r="GW341" s="44"/>
      <c r="GX341" s="44"/>
      <c r="GY341" s="45"/>
      <c r="GZ341" s="45"/>
      <c r="HA341" s="43"/>
      <c r="HB341" s="43"/>
      <c r="HC341" s="43"/>
      <c r="HD341" s="44"/>
      <c r="HE341" s="44"/>
      <c r="HF341" s="45"/>
      <c r="HG341" s="45"/>
      <c r="HH341" s="43"/>
      <c r="HI341" s="43"/>
      <c r="HJ341" s="43"/>
      <c r="HK341" s="44"/>
      <c r="HL341" s="44"/>
      <c r="HM341" s="45"/>
      <c r="HN341" s="45"/>
      <c r="HO341" s="43"/>
      <c r="HP341" s="43"/>
      <c r="HQ341" s="43"/>
      <c r="HR341" s="44"/>
      <c r="HS341" s="44"/>
      <c r="HT341" s="45"/>
      <c r="HU341" s="45"/>
      <c r="HV341" s="43"/>
      <c r="HW341" s="43"/>
      <c r="HX341" s="43"/>
      <c r="HY341" s="44"/>
      <c r="HZ341" s="44"/>
      <c r="IA341" s="45"/>
      <c r="IB341" s="45"/>
      <c r="IC341" s="43"/>
      <c r="ID341" s="43"/>
      <c r="IE341" s="43"/>
      <c r="IF341" s="44"/>
      <c r="IG341" s="44"/>
      <c r="IH341" s="45"/>
      <c r="II341" s="45"/>
      <c r="IJ341" s="43"/>
      <c r="IK341" s="43"/>
      <c r="IL341" s="43"/>
      <c r="IM341" s="44"/>
      <c r="IN341" s="44"/>
      <c r="IO341" s="45"/>
      <c r="IP341" s="45"/>
      <c r="IQ341" s="43"/>
      <c r="IR341" s="43"/>
      <c r="IS341" s="43"/>
      <c r="IT341" s="44"/>
    </row>
    <row r="342" spans="1:254" ht="24" customHeight="1">
      <c r="A342" s="187" t="s">
        <v>426</v>
      </c>
      <c r="B342" s="187"/>
      <c r="C342" s="187"/>
      <c r="D342" s="187"/>
      <c r="E342" s="188"/>
      <c r="F342" s="43"/>
      <c r="G342" s="43"/>
      <c r="H342" s="43"/>
      <c r="I342" s="44"/>
      <c r="J342" s="44"/>
      <c r="K342" s="45"/>
      <c r="L342" s="45"/>
      <c r="M342" s="43"/>
      <c r="N342" s="43"/>
      <c r="O342" s="43"/>
      <c r="P342" s="44"/>
      <c r="Q342" s="44"/>
      <c r="R342" s="45"/>
      <c r="S342" s="45"/>
      <c r="T342" s="43"/>
      <c r="U342" s="43"/>
      <c r="V342" s="43"/>
      <c r="W342" s="44"/>
      <c r="X342" s="44"/>
      <c r="Y342" s="45"/>
      <c r="Z342" s="45"/>
      <c r="AA342" s="43"/>
      <c r="AB342" s="43"/>
      <c r="AC342" s="43"/>
      <c r="AD342" s="44"/>
      <c r="AE342" s="44"/>
      <c r="AF342" s="45"/>
      <c r="AG342" s="45"/>
      <c r="AH342" s="43"/>
      <c r="AI342" s="43"/>
      <c r="AJ342" s="43"/>
      <c r="AK342" s="44"/>
      <c r="AL342" s="44"/>
      <c r="AM342" s="45"/>
      <c r="AN342" s="45"/>
      <c r="AO342" s="43"/>
      <c r="AP342" s="43"/>
      <c r="AQ342" s="43"/>
      <c r="AR342" s="44"/>
      <c r="AS342" s="44"/>
      <c r="AT342" s="45"/>
      <c r="AU342" s="45"/>
      <c r="AV342" s="43"/>
      <c r="AW342" s="43"/>
      <c r="AX342" s="43"/>
      <c r="AY342" s="44"/>
      <c r="AZ342" s="44"/>
      <c r="BA342" s="45"/>
      <c r="BB342" s="45"/>
      <c r="BC342" s="43"/>
      <c r="BD342" s="43"/>
      <c r="BE342" s="43"/>
      <c r="BF342" s="44"/>
      <c r="BG342" s="44"/>
      <c r="BH342" s="45"/>
      <c r="BI342" s="45"/>
      <c r="BJ342" s="43"/>
      <c r="BK342" s="43"/>
      <c r="BL342" s="43"/>
      <c r="BM342" s="44"/>
      <c r="BN342" s="44"/>
      <c r="BO342" s="45"/>
      <c r="BP342" s="45"/>
      <c r="BQ342" s="43"/>
      <c r="BR342" s="43"/>
      <c r="BS342" s="43"/>
      <c r="BT342" s="44"/>
      <c r="BU342" s="44"/>
      <c r="BV342" s="45"/>
      <c r="BW342" s="45"/>
      <c r="BX342" s="43"/>
      <c r="BY342" s="43"/>
      <c r="BZ342" s="43"/>
      <c r="CA342" s="44"/>
      <c r="CB342" s="44"/>
      <c r="CC342" s="45"/>
      <c r="CD342" s="45"/>
      <c r="CE342" s="43"/>
      <c r="CF342" s="43"/>
      <c r="CG342" s="43"/>
      <c r="CH342" s="44"/>
      <c r="CI342" s="44"/>
      <c r="CJ342" s="45"/>
      <c r="CK342" s="45"/>
      <c r="CL342" s="43"/>
      <c r="CM342" s="43"/>
      <c r="CN342" s="43"/>
      <c r="CO342" s="44"/>
      <c r="CP342" s="44"/>
      <c r="CQ342" s="45"/>
      <c r="CR342" s="45"/>
      <c r="CS342" s="43"/>
      <c r="CT342" s="43"/>
      <c r="CU342" s="43"/>
      <c r="CV342" s="44"/>
      <c r="CW342" s="44"/>
      <c r="CX342" s="45"/>
      <c r="CY342" s="45"/>
      <c r="CZ342" s="43"/>
      <c r="DA342" s="43"/>
      <c r="DB342" s="43"/>
      <c r="DC342" s="44"/>
      <c r="DD342" s="44"/>
      <c r="DE342" s="45"/>
      <c r="DF342" s="45"/>
      <c r="DG342" s="43"/>
      <c r="DH342" s="43"/>
      <c r="DI342" s="43"/>
      <c r="DJ342" s="44"/>
      <c r="DK342" s="44"/>
      <c r="DL342" s="45"/>
      <c r="DM342" s="45"/>
      <c r="DN342" s="43"/>
      <c r="DO342" s="43"/>
      <c r="DP342" s="43"/>
      <c r="DQ342" s="44"/>
      <c r="DR342" s="44"/>
      <c r="DS342" s="45"/>
      <c r="DT342" s="45"/>
      <c r="DU342" s="43"/>
      <c r="DV342" s="43"/>
      <c r="DW342" s="43"/>
      <c r="DX342" s="44"/>
      <c r="DY342" s="44"/>
      <c r="DZ342" s="45"/>
      <c r="EA342" s="45"/>
      <c r="EB342" s="43"/>
      <c r="EC342" s="43"/>
      <c r="ED342" s="43"/>
      <c r="EE342" s="44"/>
      <c r="EF342" s="44"/>
      <c r="EG342" s="45"/>
      <c r="EH342" s="45"/>
      <c r="EI342" s="43"/>
      <c r="EJ342" s="43"/>
      <c r="EK342" s="43"/>
      <c r="EL342" s="44"/>
      <c r="EM342" s="44"/>
      <c r="EN342" s="45"/>
      <c r="EO342" s="45"/>
      <c r="EP342" s="43"/>
      <c r="EQ342" s="43"/>
      <c r="ER342" s="43"/>
      <c r="ES342" s="44"/>
      <c r="ET342" s="44"/>
      <c r="EU342" s="45"/>
      <c r="EV342" s="45"/>
      <c r="EW342" s="43"/>
      <c r="EX342" s="43"/>
      <c r="EY342" s="43"/>
      <c r="EZ342" s="44"/>
      <c r="FA342" s="44"/>
      <c r="FB342" s="45"/>
      <c r="FC342" s="45"/>
      <c r="FD342" s="43"/>
      <c r="FE342" s="43"/>
      <c r="FF342" s="43"/>
      <c r="FG342" s="44"/>
      <c r="FH342" s="44"/>
      <c r="FI342" s="45"/>
      <c r="FJ342" s="45"/>
      <c r="FK342" s="43"/>
      <c r="FL342" s="43"/>
      <c r="FM342" s="43"/>
      <c r="FN342" s="44"/>
      <c r="FO342" s="44"/>
      <c r="FP342" s="45"/>
      <c r="FQ342" s="45"/>
      <c r="FR342" s="43"/>
      <c r="FS342" s="43"/>
      <c r="FT342" s="43"/>
      <c r="FU342" s="44"/>
      <c r="FV342" s="44"/>
      <c r="FW342" s="45"/>
      <c r="FX342" s="45"/>
      <c r="FY342" s="43"/>
      <c r="FZ342" s="43"/>
      <c r="GA342" s="43"/>
      <c r="GB342" s="44"/>
      <c r="GC342" s="44"/>
      <c r="GD342" s="45"/>
      <c r="GE342" s="45"/>
      <c r="GF342" s="43"/>
      <c r="GG342" s="43"/>
      <c r="GH342" s="43"/>
      <c r="GI342" s="44"/>
      <c r="GJ342" s="44"/>
      <c r="GK342" s="45"/>
      <c r="GL342" s="45"/>
      <c r="GM342" s="43"/>
      <c r="GN342" s="43"/>
      <c r="GO342" s="43"/>
      <c r="GP342" s="44"/>
      <c r="GQ342" s="44"/>
      <c r="GR342" s="45"/>
      <c r="GS342" s="45"/>
      <c r="GT342" s="43"/>
      <c r="GU342" s="43"/>
      <c r="GV342" s="43"/>
      <c r="GW342" s="44"/>
      <c r="GX342" s="44"/>
      <c r="GY342" s="45"/>
      <c r="GZ342" s="45"/>
      <c r="HA342" s="43"/>
      <c r="HB342" s="43"/>
      <c r="HC342" s="43"/>
      <c r="HD342" s="44"/>
      <c r="HE342" s="44"/>
      <c r="HF342" s="45"/>
      <c r="HG342" s="45"/>
      <c r="HH342" s="43"/>
      <c r="HI342" s="43"/>
      <c r="HJ342" s="43"/>
      <c r="HK342" s="44"/>
      <c r="HL342" s="44"/>
      <c r="HM342" s="45"/>
      <c r="HN342" s="45"/>
      <c r="HO342" s="43"/>
      <c r="HP342" s="43"/>
      <c r="HQ342" s="43"/>
      <c r="HR342" s="44"/>
      <c r="HS342" s="44"/>
      <c r="HT342" s="45"/>
      <c r="HU342" s="45"/>
      <c r="HV342" s="43"/>
      <c r="HW342" s="43"/>
      <c r="HX342" s="43"/>
      <c r="HY342" s="44"/>
      <c r="HZ342" s="44"/>
      <c r="IA342" s="45"/>
      <c r="IB342" s="45"/>
      <c r="IC342" s="43"/>
      <c r="ID342" s="43"/>
      <c r="IE342" s="43"/>
      <c r="IF342" s="44"/>
      <c r="IG342" s="44"/>
      <c r="IH342" s="45"/>
      <c r="II342" s="45"/>
      <c r="IJ342" s="43"/>
      <c r="IK342" s="43"/>
      <c r="IL342" s="43"/>
      <c r="IM342" s="44"/>
      <c r="IN342" s="44"/>
      <c r="IO342" s="45"/>
      <c r="IP342" s="45"/>
      <c r="IQ342" s="43"/>
      <c r="IR342" s="43"/>
      <c r="IS342" s="43"/>
      <c r="IT342" s="44"/>
    </row>
    <row r="343" spans="1:254" ht="18" customHeight="1" thickBot="1">
      <c r="A343" s="189"/>
      <c r="B343" s="69"/>
      <c r="C343" s="69"/>
      <c r="D343" s="69"/>
      <c r="E343" s="190" t="s">
        <v>421</v>
      </c>
      <c r="F343" s="43"/>
      <c r="G343" s="43"/>
      <c r="H343" s="43"/>
      <c r="I343" s="44"/>
      <c r="J343" s="44"/>
      <c r="K343" s="45"/>
      <c r="L343" s="45"/>
      <c r="M343" s="43"/>
      <c r="N343" s="43"/>
      <c r="O343" s="43"/>
      <c r="P343" s="44"/>
      <c r="Q343" s="44"/>
      <c r="R343" s="45"/>
      <c r="S343" s="45"/>
      <c r="T343" s="43"/>
      <c r="U343" s="43"/>
      <c r="V343" s="43"/>
      <c r="W343" s="44"/>
      <c r="X343" s="44"/>
      <c r="Y343" s="45"/>
      <c r="Z343" s="45"/>
      <c r="AA343" s="43"/>
      <c r="AB343" s="43"/>
      <c r="AC343" s="43"/>
      <c r="AD343" s="44"/>
      <c r="AE343" s="44"/>
      <c r="AF343" s="45"/>
      <c r="AG343" s="45"/>
      <c r="AH343" s="43"/>
      <c r="AI343" s="43"/>
      <c r="AJ343" s="43"/>
      <c r="AK343" s="44"/>
      <c r="AL343" s="44"/>
      <c r="AM343" s="45"/>
      <c r="AN343" s="45"/>
      <c r="AO343" s="43"/>
      <c r="AP343" s="43"/>
      <c r="AQ343" s="43"/>
      <c r="AR343" s="44"/>
      <c r="AS343" s="44"/>
      <c r="AT343" s="45"/>
      <c r="AU343" s="45"/>
      <c r="AV343" s="43"/>
      <c r="AW343" s="43"/>
      <c r="AX343" s="43"/>
      <c r="AY343" s="44"/>
      <c r="AZ343" s="44"/>
      <c r="BA343" s="45"/>
      <c r="BB343" s="45"/>
      <c r="BC343" s="43"/>
      <c r="BD343" s="43"/>
      <c r="BE343" s="43"/>
      <c r="BF343" s="44"/>
      <c r="BG343" s="44"/>
      <c r="BH343" s="45"/>
      <c r="BI343" s="45"/>
      <c r="BJ343" s="43"/>
      <c r="BK343" s="43"/>
      <c r="BL343" s="43"/>
      <c r="BM343" s="44"/>
      <c r="BN343" s="44"/>
      <c r="BO343" s="45"/>
      <c r="BP343" s="45"/>
      <c r="BQ343" s="43"/>
      <c r="BR343" s="43"/>
      <c r="BS343" s="43"/>
      <c r="BT343" s="44"/>
      <c r="BU343" s="44"/>
      <c r="BV343" s="45"/>
      <c r="BW343" s="45"/>
      <c r="BX343" s="43"/>
      <c r="BY343" s="43"/>
      <c r="BZ343" s="43"/>
      <c r="CA343" s="44"/>
      <c r="CB343" s="44"/>
      <c r="CC343" s="45"/>
      <c r="CD343" s="45"/>
      <c r="CE343" s="43"/>
      <c r="CF343" s="43"/>
      <c r="CG343" s="43"/>
      <c r="CH343" s="44"/>
      <c r="CI343" s="44"/>
      <c r="CJ343" s="45"/>
      <c r="CK343" s="45"/>
      <c r="CL343" s="43"/>
      <c r="CM343" s="43"/>
      <c r="CN343" s="43"/>
      <c r="CO343" s="44"/>
      <c r="CP343" s="44"/>
      <c r="CQ343" s="45"/>
      <c r="CR343" s="45"/>
      <c r="CS343" s="43"/>
      <c r="CT343" s="43"/>
      <c r="CU343" s="43"/>
      <c r="CV343" s="44"/>
      <c r="CW343" s="44"/>
      <c r="CX343" s="45"/>
      <c r="CY343" s="45"/>
      <c r="CZ343" s="43"/>
      <c r="DA343" s="43"/>
      <c r="DB343" s="43"/>
      <c r="DC343" s="44"/>
      <c r="DD343" s="44"/>
      <c r="DE343" s="45"/>
      <c r="DF343" s="45"/>
      <c r="DG343" s="43"/>
      <c r="DH343" s="43"/>
      <c r="DI343" s="43"/>
      <c r="DJ343" s="44"/>
      <c r="DK343" s="44"/>
      <c r="DL343" s="45"/>
      <c r="DM343" s="45"/>
      <c r="DN343" s="43"/>
      <c r="DO343" s="43"/>
      <c r="DP343" s="43"/>
      <c r="DQ343" s="44"/>
      <c r="DR343" s="44"/>
      <c r="DS343" s="45"/>
      <c r="DT343" s="45"/>
      <c r="DU343" s="43"/>
      <c r="DV343" s="43"/>
      <c r="DW343" s="43"/>
      <c r="DX343" s="44"/>
      <c r="DY343" s="44"/>
      <c r="DZ343" s="45"/>
      <c r="EA343" s="45"/>
      <c r="EB343" s="43"/>
      <c r="EC343" s="43"/>
      <c r="ED343" s="43"/>
      <c r="EE343" s="44"/>
      <c r="EF343" s="44"/>
      <c r="EG343" s="45"/>
      <c r="EH343" s="45"/>
      <c r="EI343" s="43"/>
      <c r="EJ343" s="43"/>
      <c r="EK343" s="43"/>
      <c r="EL343" s="44"/>
      <c r="EM343" s="44"/>
      <c r="EN343" s="45"/>
      <c r="EO343" s="45"/>
      <c r="EP343" s="43"/>
      <c r="EQ343" s="43"/>
      <c r="ER343" s="43"/>
      <c r="ES343" s="44"/>
      <c r="ET343" s="44"/>
      <c r="EU343" s="45"/>
      <c r="EV343" s="45"/>
      <c r="EW343" s="43"/>
      <c r="EX343" s="43"/>
      <c r="EY343" s="43"/>
      <c r="EZ343" s="44"/>
      <c r="FA343" s="44"/>
      <c r="FB343" s="45"/>
      <c r="FC343" s="45"/>
      <c r="FD343" s="43"/>
      <c r="FE343" s="43"/>
      <c r="FF343" s="43"/>
      <c r="FG343" s="44"/>
      <c r="FH343" s="44"/>
      <c r="FI343" s="45"/>
      <c r="FJ343" s="45"/>
      <c r="FK343" s="43"/>
      <c r="FL343" s="43"/>
      <c r="FM343" s="43"/>
      <c r="FN343" s="44"/>
      <c r="FO343" s="44"/>
      <c r="FP343" s="45"/>
      <c r="FQ343" s="45"/>
      <c r="FR343" s="43"/>
      <c r="FS343" s="43"/>
      <c r="FT343" s="43"/>
      <c r="FU343" s="44"/>
      <c r="FV343" s="44"/>
      <c r="FW343" s="45"/>
      <c r="FX343" s="45"/>
      <c r="FY343" s="43"/>
      <c r="FZ343" s="43"/>
      <c r="GA343" s="43"/>
      <c r="GB343" s="44"/>
      <c r="GC343" s="44"/>
      <c r="GD343" s="45"/>
      <c r="GE343" s="45"/>
      <c r="GF343" s="43"/>
      <c r="GG343" s="43"/>
      <c r="GH343" s="43"/>
      <c r="GI343" s="44"/>
      <c r="GJ343" s="44"/>
      <c r="GK343" s="45"/>
      <c r="GL343" s="45"/>
      <c r="GM343" s="43"/>
      <c r="GN343" s="43"/>
      <c r="GO343" s="43"/>
      <c r="GP343" s="44"/>
      <c r="GQ343" s="44"/>
      <c r="GR343" s="45"/>
      <c r="GS343" s="45"/>
      <c r="GT343" s="43"/>
      <c r="GU343" s="43"/>
      <c r="GV343" s="43"/>
      <c r="GW343" s="44"/>
      <c r="GX343" s="44"/>
      <c r="GY343" s="45"/>
      <c r="GZ343" s="45"/>
      <c r="HA343" s="43"/>
      <c r="HB343" s="43"/>
      <c r="HC343" s="43"/>
      <c r="HD343" s="44"/>
      <c r="HE343" s="44"/>
      <c r="HF343" s="45"/>
      <c r="HG343" s="45"/>
      <c r="HH343" s="43"/>
      <c r="HI343" s="43"/>
      <c r="HJ343" s="43"/>
      <c r="HK343" s="44"/>
      <c r="HL343" s="44"/>
      <c r="HM343" s="45"/>
      <c r="HN343" s="45"/>
      <c r="HO343" s="43"/>
      <c r="HP343" s="43"/>
      <c r="HQ343" s="43"/>
      <c r="HR343" s="44"/>
      <c r="HS343" s="44"/>
      <c r="HT343" s="45"/>
      <c r="HU343" s="45"/>
      <c r="HV343" s="43"/>
      <c r="HW343" s="43"/>
      <c r="HX343" s="43"/>
      <c r="HY343" s="44"/>
      <c r="HZ343" s="44"/>
      <c r="IA343" s="45"/>
      <c r="IB343" s="45"/>
      <c r="IC343" s="43"/>
      <c r="ID343" s="43"/>
      <c r="IE343" s="43"/>
      <c r="IF343" s="44"/>
      <c r="IG343" s="44"/>
      <c r="IH343" s="45"/>
      <c r="II343" s="45"/>
      <c r="IJ343" s="43"/>
      <c r="IK343" s="43"/>
      <c r="IL343" s="43"/>
      <c r="IM343" s="44"/>
      <c r="IN343" s="44"/>
      <c r="IO343" s="45"/>
      <c r="IP343" s="45"/>
      <c r="IQ343" s="43"/>
      <c r="IR343" s="43"/>
      <c r="IS343" s="43"/>
      <c r="IT343" s="44"/>
    </row>
    <row r="344" spans="1:254" s="17" customFormat="1" ht="23.25" customHeight="1">
      <c r="A344" s="164" t="s">
        <v>415</v>
      </c>
      <c r="B344" s="60"/>
      <c r="C344" s="61"/>
      <c r="D344" s="61"/>
      <c r="E344" s="162">
        <v>65923000</v>
      </c>
      <c r="F344" s="123"/>
      <c r="G344" s="127"/>
      <c r="H344" s="123"/>
      <c r="I344" s="46"/>
      <c r="J344" s="46"/>
      <c r="K344" s="46"/>
      <c r="L344" s="46"/>
    </row>
    <row r="345" spans="1:254" s="17" customFormat="1" ht="23.25" customHeight="1">
      <c r="A345" s="161" t="s">
        <v>416</v>
      </c>
      <c r="B345" s="62"/>
      <c r="C345" s="63"/>
      <c r="D345" s="63"/>
      <c r="E345" s="159">
        <v>105072000</v>
      </c>
      <c r="F345" s="123"/>
      <c r="G345" s="127"/>
      <c r="H345" s="123"/>
      <c r="I345" s="46"/>
      <c r="J345" s="46"/>
      <c r="K345" s="46"/>
      <c r="L345" s="46"/>
    </row>
    <row r="346" spans="1:254" s="17" customFormat="1" ht="23.25" customHeight="1">
      <c r="A346" s="161" t="s">
        <v>417</v>
      </c>
      <c r="B346" s="62"/>
      <c r="C346" s="63"/>
      <c r="D346" s="63"/>
      <c r="E346" s="159">
        <v>72490000</v>
      </c>
      <c r="F346" s="123"/>
      <c r="G346" s="127"/>
      <c r="H346" s="123"/>
      <c r="I346" s="46"/>
      <c r="J346" s="46"/>
      <c r="K346" s="46"/>
      <c r="L346" s="46"/>
    </row>
    <row r="347" spans="1:254" s="17" customFormat="1" ht="23.25" customHeight="1" thickBot="1">
      <c r="A347" s="165" t="s">
        <v>418</v>
      </c>
      <c r="B347" s="64"/>
      <c r="C347" s="65"/>
      <c r="D347" s="65"/>
      <c r="E347" s="166">
        <v>55792000</v>
      </c>
      <c r="F347" s="123"/>
      <c r="G347" s="127"/>
      <c r="H347" s="123"/>
      <c r="I347" s="46"/>
      <c r="J347" s="46"/>
      <c r="K347" s="46"/>
      <c r="L347" s="46"/>
    </row>
    <row r="348" spans="1:254" s="17" customFormat="1" ht="23.25" customHeight="1" thickBot="1">
      <c r="A348" s="66"/>
      <c r="B348" s="66"/>
      <c r="C348" s="70" t="s">
        <v>420</v>
      </c>
      <c r="D348" s="67"/>
      <c r="E348" s="68">
        <v>299277000</v>
      </c>
      <c r="F348" s="123"/>
      <c r="G348" s="128"/>
      <c r="H348" s="126"/>
      <c r="I348" s="46"/>
      <c r="J348" s="46"/>
      <c r="K348" s="46"/>
      <c r="L348" s="46"/>
    </row>
    <row r="349" spans="1:254">
      <c r="E349" s="110"/>
    </row>
    <row r="350" spans="1:254">
      <c r="E350" s="110"/>
    </row>
    <row r="351" spans="1:254">
      <c r="E351" s="110"/>
    </row>
    <row r="352" spans="1:254">
      <c r="E352" s="110"/>
    </row>
    <row r="353" spans="5:5">
      <c r="E353" s="110"/>
    </row>
    <row r="354" spans="5:5">
      <c r="E354" s="110"/>
    </row>
    <row r="355" spans="5:5">
      <c r="E355" s="110"/>
    </row>
    <row r="356" spans="5:5">
      <c r="E356" s="110"/>
    </row>
  </sheetData>
  <mergeCells count="5">
    <mergeCell ref="A304:E304"/>
    <mergeCell ref="A7:E7"/>
    <mergeCell ref="A2:E2"/>
    <mergeCell ref="A3:E3"/>
    <mergeCell ref="A5:E5"/>
  </mergeCells>
  <printOptions horizontalCentered="1"/>
  <pageMargins left="0.39370078740157483" right="0.39370078740157483" top="0.55118110236220474" bottom="0.35433070866141736" header="0.31496062992125984" footer="0.31496062992125984"/>
  <pageSetup orientation="portrait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G129"/>
  <sheetViews>
    <sheetView showGridLines="0" zoomScale="140" zoomScaleNormal="140" workbookViewId="0">
      <pane ySplit="9" topLeftCell="A10" activePane="bottomLeft" state="frozen"/>
      <selection pane="bottomLeft" activeCell="G130" sqref="G130"/>
    </sheetView>
  </sheetViews>
  <sheetFormatPr baseColWidth="10" defaultColWidth="9.140625" defaultRowHeight="15"/>
  <cols>
    <col min="1" max="1" width="28.7109375" bestFit="1" customWidth="1"/>
    <col min="2" max="2" width="30" customWidth="1"/>
    <col min="3" max="3" width="22.140625" bestFit="1" customWidth="1"/>
    <col min="4" max="4" width="12.5703125" bestFit="1" customWidth="1"/>
    <col min="5" max="5" width="27.85546875" bestFit="1" customWidth="1"/>
    <col min="6" max="6" width="18.85546875" style="6" bestFit="1" customWidth="1"/>
    <col min="7" max="7" width="13.85546875" style="2" bestFit="1" customWidth="1"/>
    <col min="8" max="254" width="11.42578125" customWidth="1"/>
  </cols>
  <sheetData>
    <row r="1" spans="1:7" ht="16.5" customHeight="1">
      <c r="A1" s="207" t="s">
        <v>107</v>
      </c>
      <c r="B1" s="207"/>
      <c r="C1" s="207"/>
      <c r="D1" s="207"/>
      <c r="E1" s="207"/>
      <c r="F1" s="207"/>
    </row>
    <row r="2" spans="1:7" ht="15" customHeight="1">
      <c r="A2" s="208" t="s">
        <v>108</v>
      </c>
      <c r="B2" s="208"/>
      <c r="C2" s="208"/>
      <c r="D2" s="208"/>
      <c r="E2" s="208"/>
      <c r="F2" s="208"/>
    </row>
    <row r="3" spans="1:7" ht="15.75" customHeight="1">
      <c r="A3" s="208" t="s">
        <v>109</v>
      </c>
      <c r="B3" s="208"/>
      <c r="C3" s="208"/>
      <c r="D3" s="208"/>
      <c r="E3" s="208"/>
      <c r="F3" s="208"/>
    </row>
    <row r="4" spans="1:7" ht="6.75" customHeight="1">
      <c r="A4" s="133"/>
      <c r="B4" s="134"/>
      <c r="C4" s="134"/>
      <c r="D4" s="134"/>
      <c r="E4" s="134"/>
      <c r="F4" s="135"/>
    </row>
    <row r="5" spans="1:7">
      <c r="A5" s="209" t="s">
        <v>409</v>
      </c>
      <c r="B5" s="209"/>
      <c r="C5" s="209"/>
      <c r="D5" s="209"/>
      <c r="E5" s="209"/>
      <c r="F5" s="209"/>
    </row>
    <row r="6" spans="1:7" ht="6.75" customHeight="1">
      <c r="A6" s="133"/>
      <c r="B6" s="134"/>
      <c r="C6" s="134"/>
      <c r="D6" s="134"/>
      <c r="E6" s="134"/>
      <c r="F6" s="135"/>
    </row>
    <row r="7" spans="1:7" ht="16.5" customHeight="1">
      <c r="A7" s="210" t="s">
        <v>424</v>
      </c>
      <c r="B7" s="210"/>
      <c r="C7" s="210"/>
      <c r="D7" s="210"/>
      <c r="E7" s="210"/>
      <c r="F7" s="210"/>
    </row>
    <row r="8" spans="1:7" ht="5.25" customHeight="1"/>
    <row r="9" spans="1:7">
      <c r="A9" s="151" t="s">
        <v>110</v>
      </c>
      <c r="B9" s="151" t="s">
        <v>1</v>
      </c>
      <c r="C9" s="152" t="s">
        <v>111</v>
      </c>
      <c r="D9" s="151" t="s">
        <v>112</v>
      </c>
      <c r="E9" s="153" t="s">
        <v>113</v>
      </c>
      <c r="F9" s="154" t="s">
        <v>422</v>
      </c>
      <c r="G9" s="155" t="s">
        <v>114</v>
      </c>
    </row>
    <row r="10" spans="1:7" ht="15.75">
      <c r="A10" s="211" t="s">
        <v>115</v>
      </c>
      <c r="B10" s="211"/>
      <c r="C10" s="211"/>
      <c r="D10" s="211"/>
      <c r="E10" s="211"/>
      <c r="F10" s="211"/>
      <c r="G10" s="211"/>
    </row>
    <row r="11" spans="1:7">
      <c r="A11" s="5" t="s">
        <v>115</v>
      </c>
      <c r="B11" s="5" t="s">
        <v>117</v>
      </c>
      <c r="C11" s="5" t="s">
        <v>118</v>
      </c>
      <c r="D11" s="5" t="s">
        <v>119</v>
      </c>
      <c r="E11" s="5" t="s">
        <v>120</v>
      </c>
      <c r="F11" s="136">
        <v>764575.0616216216</v>
      </c>
      <c r="G11" s="143">
        <v>515010480000522</v>
      </c>
    </row>
    <row r="12" spans="1:7">
      <c r="A12" s="5" t="s">
        <v>116</v>
      </c>
      <c r="B12" s="5" t="s">
        <v>117</v>
      </c>
      <c r="C12" s="5" t="s">
        <v>121</v>
      </c>
      <c r="D12" s="5" t="s">
        <v>119</v>
      </c>
      <c r="E12" s="5" t="s">
        <v>120</v>
      </c>
      <c r="F12" s="136">
        <v>655519.13513513515</v>
      </c>
      <c r="G12" s="143">
        <v>515010480000523</v>
      </c>
    </row>
    <row r="13" spans="1:7">
      <c r="A13" s="5" t="s">
        <v>116</v>
      </c>
      <c r="B13" s="5" t="s">
        <v>117</v>
      </c>
      <c r="C13" s="5" t="s">
        <v>122</v>
      </c>
      <c r="D13" s="5" t="s">
        <v>119</v>
      </c>
      <c r="E13" s="5" t="s">
        <v>120</v>
      </c>
      <c r="F13" s="136">
        <v>705593.51351351349</v>
      </c>
      <c r="G13" s="143">
        <v>515010480000527</v>
      </c>
    </row>
    <row r="14" spans="1:7">
      <c r="A14" s="5" t="s">
        <v>123</v>
      </c>
      <c r="B14" s="5" t="s">
        <v>124</v>
      </c>
      <c r="C14" s="5" t="s">
        <v>125</v>
      </c>
      <c r="D14" s="5" t="s">
        <v>119</v>
      </c>
      <c r="E14" s="5" t="s">
        <v>120</v>
      </c>
      <c r="F14" s="136">
        <v>1998789.1891891896</v>
      </c>
      <c r="G14" s="143"/>
    </row>
    <row r="15" spans="1:7">
      <c r="A15" s="5" t="s">
        <v>126</v>
      </c>
      <c r="B15" s="5" t="s">
        <v>127</v>
      </c>
      <c r="C15" s="5" t="s">
        <v>128</v>
      </c>
      <c r="D15" s="5" t="s">
        <v>119</v>
      </c>
      <c r="E15" s="5" t="s">
        <v>120</v>
      </c>
      <c r="F15" s="136">
        <v>986313.51351351372</v>
      </c>
      <c r="G15" s="143">
        <v>515011090000009</v>
      </c>
    </row>
    <row r="16" spans="1:7">
      <c r="A16" s="5" t="s">
        <v>129</v>
      </c>
      <c r="B16" s="5" t="s">
        <v>130</v>
      </c>
      <c r="C16" s="5" t="s">
        <v>131</v>
      </c>
      <c r="D16" s="5" t="s">
        <v>119</v>
      </c>
      <c r="E16" s="5" t="s">
        <v>120</v>
      </c>
      <c r="F16" s="136">
        <v>240966.24140540545</v>
      </c>
      <c r="G16" s="143" t="s">
        <v>132</v>
      </c>
    </row>
    <row r="17" spans="1:7">
      <c r="A17" s="5" t="s">
        <v>133</v>
      </c>
      <c r="B17" s="5" t="s">
        <v>134</v>
      </c>
      <c r="C17" s="5" t="s">
        <v>135</v>
      </c>
      <c r="D17" s="5" t="s">
        <v>119</v>
      </c>
      <c r="E17" s="5" t="s">
        <v>120</v>
      </c>
      <c r="F17" s="136">
        <v>25214.987243243238</v>
      </c>
      <c r="G17" s="143" t="s">
        <v>136</v>
      </c>
    </row>
    <row r="18" spans="1:7">
      <c r="A18" s="5" t="s">
        <v>137</v>
      </c>
      <c r="B18" s="5" t="s">
        <v>138</v>
      </c>
      <c r="C18" s="5" t="s">
        <v>139</v>
      </c>
      <c r="D18" s="5" t="s">
        <v>140</v>
      </c>
      <c r="E18" s="5" t="s">
        <v>120</v>
      </c>
      <c r="F18" s="136">
        <v>223227.34054054055</v>
      </c>
      <c r="G18" s="143"/>
    </row>
    <row r="19" spans="1:7">
      <c r="A19" s="5" t="s">
        <v>133</v>
      </c>
      <c r="B19" s="5" t="s">
        <v>134</v>
      </c>
      <c r="C19" s="5" t="s">
        <v>141</v>
      </c>
      <c r="D19" s="5" t="s">
        <v>119</v>
      </c>
      <c r="E19" s="5" t="s">
        <v>120</v>
      </c>
      <c r="F19" s="136">
        <v>25214.987243243238</v>
      </c>
      <c r="G19" s="143" t="s">
        <v>142</v>
      </c>
    </row>
    <row r="20" spans="1:7">
      <c r="A20" s="5" t="s">
        <v>137</v>
      </c>
      <c r="B20" s="5" t="s">
        <v>138</v>
      </c>
      <c r="C20" s="5" t="s">
        <v>143</v>
      </c>
      <c r="D20" s="5" t="s">
        <v>140</v>
      </c>
      <c r="E20" s="5" t="s">
        <v>120</v>
      </c>
      <c r="F20" s="136">
        <v>223227.34054054055</v>
      </c>
      <c r="G20" s="143"/>
    </row>
    <row r="21" spans="1:7">
      <c r="A21" s="5" t="s">
        <v>144</v>
      </c>
      <c r="B21" s="5" t="s">
        <v>306</v>
      </c>
      <c r="C21" s="5" t="s">
        <v>307</v>
      </c>
      <c r="D21" s="5" t="s">
        <v>145</v>
      </c>
      <c r="E21" s="5" t="s">
        <v>120</v>
      </c>
      <c r="F21" s="136">
        <v>68574</v>
      </c>
      <c r="G21" s="143"/>
    </row>
    <row r="22" spans="1:7">
      <c r="A22" s="5" t="s">
        <v>144</v>
      </c>
      <c r="B22" s="5" t="s">
        <v>146</v>
      </c>
      <c r="C22" s="5" t="s">
        <v>147</v>
      </c>
      <c r="D22" s="5" t="s">
        <v>145</v>
      </c>
      <c r="E22" s="5" t="s">
        <v>120</v>
      </c>
      <c r="F22" s="136">
        <v>92938.464864864873</v>
      </c>
      <c r="G22" s="143"/>
    </row>
    <row r="23" spans="1:7">
      <c r="A23" s="5" t="s">
        <v>144</v>
      </c>
      <c r="B23" s="5" t="s">
        <v>146</v>
      </c>
      <c r="C23" s="5" t="s">
        <v>148</v>
      </c>
      <c r="D23" s="5" t="s">
        <v>145</v>
      </c>
      <c r="E23" s="5" t="s">
        <v>120</v>
      </c>
      <c r="F23" s="136">
        <v>92938.464864864873</v>
      </c>
      <c r="G23" s="143"/>
    </row>
    <row r="24" spans="1:7">
      <c r="A24" s="5" t="s">
        <v>149</v>
      </c>
      <c r="B24" s="5" t="s">
        <v>150</v>
      </c>
      <c r="C24" s="5" t="s">
        <v>151</v>
      </c>
      <c r="D24" s="5" t="s">
        <v>145</v>
      </c>
      <c r="E24" s="5" t="s">
        <v>120</v>
      </c>
      <c r="F24" s="136">
        <v>63961.188648648647</v>
      </c>
      <c r="G24" s="143" t="s">
        <v>152</v>
      </c>
    </row>
    <row r="25" spans="1:7">
      <c r="A25" s="5" t="s">
        <v>153</v>
      </c>
      <c r="B25" s="5" t="s">
        <v>154</v>
      </c>
      <c r="C25" s="5" t="s">
        <v>155</v>
      </c>
      <c r="D25" s="5" t="s">
        <v>145</v>
      </c>
      <c r="E25" s="5" t="s">
        <v>120</v>
      </c>
      <c r="F25" s="136">
        <v>49394.16216216216</v>
      </c>
      <c r="G25" s="143"/>
    </row>
    <row r="26" spans="1:7">
      <c r="A26" s="5" t="s">
        <v>156</v>
      </c>
      <c r="B26" s="5" t="s">
        <v>157</v>
      </c>
      <c r="C26" s="5" t="s">
        <v>158</v>
      </c>
      <c r="D26" s="5" t="s">
        <v>159</v>
      </c>
      <c r="E26" s="5" t="s">
        <v>120</v>
      </c>
      <c r="F26" s="136">
        <v>168091.89189189189</v>
      </c>
      <c r="G26" s="143"/>
    </row>
    <row r="27" spans="1:7">
      <c r="A27" s="5" t="s">
        <v>160</v>
      </c>
      <c r="B27" s="5" t="s">
        <v>161</v>
      </c>
      <c r="C27" s="5" t="s">
        <v>162</v>
      </c>
      <c r="D27" s="5" t="s">
        <v>163</v>
      </c>
      <c r="E27" s="5" t="s">
        <v>120</v>
      </c>
      <c r="F27" s="136">
        <v>35185.491891891892</v>
      </c>
      <c r="G27" s="143"/>
    </row>
    <row r="28" spans="1:7">
      <c r="A28" s="5" t="s">
        <v>164</v>
      </c>
      <c r="B28" s="5" t="s">
        <v>165</v>
      </c>
      <c r="C28" s="137">
        <v>150316049</v>
      </c>
      <c r="D28" s="5" t="s">
        <v>166</v>
      </c>
      <c r="E28" s="5" t="s">
        <v>120</v>
      </c>
      <c r="F28" s="136">
        <v>17371.675675675677</v>
      </c>
      <c r="G28" s="143"/>
    </row>
    <row r="29" spans="1:7">
      <c r="A29" s="5" t="s">
        <v>167</v>
      </c>
      <c r="B29" s="5" t="s">
        <v>168</v>
      </c>
      <c r="C29" s="5" t="s">
        <v>169</v>
      </c>
      <c r="D29" s="5" t="s">
        <v>119</v>
      </c>
      <c r="E29" s="5" t="s">
        <v>120</v>
      </c>
      <c r="F29" s="136">
        <v>238814.84</v>
      </c>
      <c r="G29" s="143"/>
    </row>
    <row r="30" spans="1:7">
      <c r="A30" s="5" t="s">
        <v>170</v>
      </c>
      <c r="B30" s="5" t="s">
        <v>171</v>
      </c>
      <c r="C30" s="5" t="s">
        <v>172</v>
      </c>
      <c r="D30" s="5" t="s">
        <v>119</v>
      </c>
      <c r="E30" s="5" t="s">
        <v>120</v>
      </c>
      <c r="F30" s="136">
        <v>38479.308108108111</v>
      </c>
      <c r="G30" s="143"/>
    </row>
    <row r="31" spans="1:7">
      <c r="A31" s="138" t="s">
        <v>68</v>
      </c>
      <c r="B31" s="138" t="s">
        <v>289</v>
      </c>
      <c r="C31" s="138" t="s">
        <v>290</v>
      </c>
      <c r="D31" s="138" t="s">
        <v>187</v>
      </c>
      <c r="E31" s="138" t="s">
        <v>120</v>
      </c>
      <c r="F31" s="136">
        <v>318686.72594903759</v>
      </c>
      <c r="G31" s="146"/>
    </row>
    <row r="32" spans="1:7">
      <c r="A32" s="138" t="s">
        <v>68</v>
      </c>
      <c r="B32" s="138" t="s">
        <v>289</v>
      </c>
      <c r="C32" s="138" t="s">
        <v>291</v>
      </c>
      <c r="D32" s="138" t="s">
        <v>187</v>
      </c>
      <c r="E32" s="138" t="s">
        <v>120</v>
      </c>
      <c r="F32" s="136">
        <v>318686.72594903759</v>
      </c>
      <c r="G32" s="146"/>
    </row>
    <row r="33" spans="1:7">
      <c r="A33" s="138" t="s">
        <v>303</v>
      </c>
      <c r="B33" s="138" t="s">
        <v>304</v>
      </c>
      <c r="C33" s="139" t="s">
        <v>305</v>
      </c>
      <c r="D33" s="138" t="s">
        <v>294</v>
      </c>
      <c r="E33" s="138" t="s">
        <v>120</v>
      </c>
      <c r="F33" s="136">
        <v>300344</v>
      </c>
      <c r="G33" s="146"/>
    </row>
    <row r="34" spans="1:7">
      <c r="A34" s="138" t="s">
        <v>188</v>
      </c>
      <c r="B34" s="138" t="s">
        <v>292</v>
      </c>
      <c r="C34" s="138" t="s">
        <v>293</v>
      </c>
      <c r="D34" s="138" t="s">
        <v>294</v>
      </c>
      <c r="E34" s="138" t="s">
        <v>120</v>
      </c>
      <c r="F34" s="136">
        <v>191950.22</v>
      </c>
      <c r="G34" s="146"/>
    </row>
    <row r="35" spans="1:7">
      <c r="A35" s="5" t="s">
        <v>173</v>
      </c>
      <c r="B35" s="5" t="s">
        <v>174</v>
      </c>
      <c r="C35" s="5" t="s">
        <v>175</v>
      </c>
      <c r="D35" s="5" t="s">
        <v>176</v>
      </c>
      <c r="E35" s="5" t="s">
        <v>177</v>
      </c>
      <c r="F35" s="136">
        <v>220000</v>
      </c>
      <c r="G35" s="143"/>
    </row>
    <row r="36" spans="1:7">
      <c r="A36" s="5" t="s">
        <v>178</v>
      </c>
      <c r="B36" s="5" t="s">
        <v>179</v>
      </c>
      <c r="C36" s="5" t="s">
        <v>180</v>
      </c>
      <c r="D36" s="5" t="s">
        <v>145</v>
      </c>
      <c r="E36" s="5" t="s">
        <v>181</v>
      </c>
      <c r="F36" s="136">
        <v>264028.54054054059</v>
      </c>
      <c r="G36" s="143">
        <v>515010200000599</v>
      </c>
    </row>
    <row r="37" spans="1:7">
      <c r="A37" s="5" t="s">
        <v>182</v>
      </c>
      <c r="B37" s="5" t="s">
        <v>183</v>
      </c>
      <c r="C37" s="5" t="s">
        <v>184</v>
      </c>
      <c r="D37" s="5" t="s">
        <v>187</v>
      </c>
      <c r="E37" s="5" t="s">
        <v>181</v>
      </c>
      <c r="F37" s="136">
        <v>173716.75675675675</v>
      </c>
      <c r="G37" s="143">
        <v>15010210000873</v>
      </c>
    </row>
    <row r="38" spans="1:7">
      <c r="A38" s="5" t="s">
        <v>68</v>
      </c>
      <c r="B38" s="5" t="s">
        <v>185</v>
      </c>
      <c r="C38" s="5" t="s">
        <v>186</v>
      </c>
      <c r="D38" s="5" t="s">
        <v>187</v>
      </c>
      <c r="E38" s="5" t="s">
        <v>181</v>
      </c>
      <c r="F38" s="136">
        <v>98631.351351351361</v>
      </c>
      <c r="G38" s="143">
        <v>15010210000874</v>
      </c>
    </row>
    <row r="39" spans="1:7">
      <c r="A39" s="5" t="s">
        <v>189</v>
      </c>
      <c r="B39" s="5" t="s">
        <v>130</v>
      </c>
      <c r="C39" s="5" t="s">
        <v>190</v>
      </c>
      <c r="D39" s="5" t="s">
        <v>119</v>
      </c>
      <c r="E39" s="5" t="s">
        <v>181</v>
      </c>
      <c r="F39" s="136">
        <v>675245.40540540544</v>
      </c>
      <c r="G39" s="143">
        <v>515011090000010</v>
      </c>
    </row>
    <row r="40" spans="1:7">
      <c r="A40" s="5" t="s">
        <v>116</v>
      </c>
      <c r="B40" s="5" t="s">
        <v>117</v>
      </c>
      <c r="C40" s="5" t="s">
        <v>191</v>
      </c>
      <c r="D40" s="5" t="s">
        <v>119</v>
      </c>
      <c r="E40" s="5" t="s">
        <v>181</v>
      </c>
      <c r="F40" s="136">
        <v>655519.13513513515</v>
      </c>
      <c r="G40" s="143">
        <v>515010480000524</v>
      </c>
    </row>
    <row r="41" spans="1:7">
      <c r="A41" s="5" t="s">
        <v>116</v>
      </c>
      <c r="B41" s="5" t="s">
        <v>117</v>
      </c>
      <c r="C41" s="5" t="s">
        <v>192</v>
      </c>
      <c r="D41" s="5" t="s">
        <v>119</v>
      </c>
      <c r="E41" s="5" t="s">
        <v>181</v>
      </c>
      <c r="F41" s="136">
        <v>705593.51351351349</v>
      </c>
      <c r="G41" s="143">
        <v>515010480000525</v>
      </c>
    </row>
    <row r="42" spans="1:7">
      <c r="A42" s="5" t="s">
        <v>116</v>
      </c>
      <c r="B42" s="5" t="s">
        <v>117</v>
      </c>
      <c r="C42" s="5" t="s">
        <v>193</v>
      </c>
      <c r="D42" s="5" t="s">
        <v>119</v>
      </c>
      <c r="E42" s="5" t="s">
        <v>181</v>
      </c>
      <c r="F42" s="136">
        <v>705593.51351351349</v>
      </c>
      <c r="G42" s="143">
        <v>515010480000526</v>
      </c>
    </row>
    <row r="43" spans="1:7">
      <c r="A43" s="5" t="s">
        <v>194</v>
      </c>
      <c r="B43" s="5" t="s">
        <v>195</v>
      </c>
      <c r="C43" s="5" t="s">
        <v>196</v>
      </c>
      <c r="D43" s="5" t="s">
        <v>119</v>
      </c>
      <c r="E43" s="5" t="s">
        <v>181</v>
      </c>
      <c r="F43" s="136">
        <v>2973022.0627027028</v>
      </c>
      <c r="G43" s="143">
        <v>515010480000528</v>
      </c>
    </row>
    <row r="44" spans="1:7">
      <c r="A44" s="138" t="s">
        <v>197</v>
      </c>
      <c r="B44" s="138" t="s">
        <v>198</v>
      </c>
      <c r="C44" s="138" t="s">
        <v>295</v>
      </c>
      <c r="D44" s="138" t="s">
        <v>187</v>
      </c>
      <c r="E44" s="138" t="s">
        <v>120</v>
      </c>
      <c r="F44" s="136">
        <v>501654.12</v>
      </c>
      <c r="G44" s="147"/>
    </row>
    <row r="45" spans="1:7">
      <c r="A45" s="138" t="s">
        <v>197</v>
      </c>
      <c r="B45" s="138" t="s">
        <v>198</v>
      </c>
      <c r="C45" s="138" t="s">
        <v>296</v>
      </c>
      <c r="D45" s="138" t="s">
        <v>187</v>
      </c>
      <c r="E45" s="138" t="s">
        <v>120</v>
      </c>
      <c r="F45" s="136">
        <v>501654.12</v>
      </c>
      <c r="G45" s="147"/>
    </row>
    <row r="46" spans="1:7">
      <c r="A46" s="5" t="s">
        <v>197</v>
      </c>
      <c r="B46" s="5" t="s">
        <v>198</v>
      </c>
      <c r="C46" s="5" t="s">
        <v>199</v>
      </c>
      <c r="D46" s="5" t="s">
        <v>187</v>
      </c>
      <c r="E46" s="5" t="s">
        <v>181</v>
      </c>
      <c r="F46" s="136">
        <v>501654.22702702705</v>
      </c>
      <c r="G46" s="148">
        <v>562010160000005</v>
      </c>
    </row>
    <row r="47" spans="1:7">
      <c r="A47" s="5" t="s">
        <v>197</v>
      </c>
      <c r="B47" s="5" t="s">
        <v>198</v>
      </c>
      <c r="C47" s="5" t="s">
        <v>200</v>
      </c>
      <c r="D47" s="5" t="s">
        <v>187</v>
      </c>
      <c r="E47" s="5" t="s">
        <v>181</v>
      </c>
      <c r="F47" s="136">
        <v>501654.22702702705</v>
      </c>
      <c r="G47" s="148">
        <v>562010160000006</v>
      </c>
    </row>
    <row r="48" spans="1:7">
      <c r="A48" s="138" t="s">
        <v>188</v>
      </c>
      <c r="B48" s="138" t="s">
        <v>292</v>
      </c>
      <c r="C48" s="5" t="s">
        <v>394</v>
      </c>
      <c r="D48" s="138" t="s">
        <v>294</v>
      </c>
      <c r="E48" s="138" t="s">
        <v>120</v>
      </c>
      <c r="F48" s="136">
        <v>191950.22</v>
      </c>
      <c r="G48" s="148"/>
    </row>
    <row r="49" spans="1:7">
      <c r="A49" s="138" t="s">
        <v>395</v>
      </c>
      <c r="B49" s="138" t="s">
        <v>396</v>
      </c>
      <c r="C49" s="138" t="s">
        <v>397</v>
      </c>
      <c r="D49" s="138" t="s">
        <v>398</v>
      </c>
      <c r="E49" s="138" t="s">
        <v>120</v>
      </c>
      <c r="F49" s="136">
        <v>75020</v>
      </c>
      <c r="G49" s="148"/>
    </row>
    <row r="50" spans="1:7" ht="12.75" customHeight="1">
      <c r="A50" s="138" t="s">
        <v>395</v>
      </c>
      <c r="B50" s="138" t="s">
        <v>396</v>
      </c>
      <c r="C50" s="138" t="s">
        <v>399</v>
      </c>
      <c r="D50" s="138" t="s">
        <v>398</v>
      </c>
      <c r="E50" s="138" t="s">
        <v>120</v>
      </c>
      <c r="F50" s="136">
        <v>75020</v>
      </c>
      <c r="G50" s="148"/>
    </row>
    <row r="51" spans="1:7" ht="12.75" customHeight="1">
      <c r="A51" s="138" t="s">
        <v>395</v>
      </c>
      <c r="B51" s="138" t="s">
        <v>396</v>
      </c>
      <c r="C51" s="138" t="s">
        <v>400</v>
      </c>
      <c r="D51" s="138" t="s">
        <v>398</v>
      </c>
      <c r="E51" s="138" t="s">
        <v>120</v>
      </c>
      <c r="F51" s="136">
        <v>75020</v>
      </c>
      <c r="G51" s="148"/>
    </row>
    <row r="52" spans="1:7" ht="15.75">
      <c r="A52" s="193" t="s">
        <v>297</v>
      </c>
      <c r="B52" s="193"/>
      <c r="C52" s="193"/>
      <c r="D52" s="193"/>
      <c r="E52" s="193"/>
      <c r="F52" s="156">
        <f>SUM(F11:F51)</f>
        <v>16739035.6629251</v>
      </c>
      <c r="G52" s="157"/>
    </row>
    <row r="53" spans="1:7" ht="12.75" customHeight="1">
      <c r="A53" s="129"/>
      <c r="B53" s="129"/>
      <c r="C53" s="129"/>
      <c r="D53" s="129"/>
      <c r="E53" s="129"/>
      <c r="F53" s="131"/>
      <c r="G53" s="149"/>
    </row>
    <row r="54" spans="1:7" ht="12.75" customHeight="1">
      <c r="A54" s="130"/>
      <c r="B54" s="130"/>
      <c r="C54" s="130"/>
      <c r="D54" s="130"/>
      <c r="E54" s="130"/>
      <c r="F54" s="132"/>
      <c r="G54" s="150"/>
    </row>
    <row r="55" spans="1:7">
      <c r="A55" s="151" t="s">
        <v>110</v>
      </c>
      <c r="B55" s="151" t="s">
        <v>1</v>
      </c>
      <c r="C55" s="152" t="s">
        <v>111</v>
      </c>
      <c r="D55" s="151" t="s">
        <v>112</v>
      </c>
      <c r="E55" s="153" t="s">
        <v>113</v>
      </c>
      <c r="F55" s="154" t="s">
        <v>422</v>
      </c>
      <c r="G55" s="155" t="s">
        <v>114</v>
      </c>
    </row>
    <row r="56" spans="1:7" ht="15.75">
      <c r="A56" s="211" t="s">
        <v>201</v>
      </c>
      <c r="B56" s="211"/>
      <c r="C56" s="211"/>
      <c r="D56" s="211"/>
      <c r="E56" s="211"/>
      <c r="F56" s="211"/>
      <c r="G56" s="211"/>
    </row>
    <row r="57" spans="1:7">
      <c r="A57" s="5" t="s">
        <v>202</v>
      </c>
      <c r="B57" s="5" t="s">
        <v>203</v>
      </c>
      <c r="C57" s="5" t="s">
        <v>204</v>
      </c>
      <c r="D57" s="5" t="s">
        <v>205</v>
      </c>
      <c r="E57" s="5" t="s">
        <v>201</v>
      </c>
      <c r="F57" s="140">
        <v>3187716.4309189189</v>
      </c>
      <c r="G57" s="141">
        <v>420035</v>
      </c>
    </row>
    <row r="58" spans="1:7">
      <c r="A58" s="5" t="s">
        <v>206</v>
      </c>
      <c r="B58" s="5" t="s">
        <v>207</v>
      </c>
      <c r="C58" s="5" t="s">
        <v>208</v>
      </c>
      <c r="D58" s="5" t="s">
        <v>205</v>
      </c>
      <c r="E58" s="5" t="s">
        <v>201</v>
      </c>
      <c r="F58" s="195">
        <v>2258456.131027027</v>
      </c>
      <c r="G58" s="198">
        <v>420036</v>
      </c>
    </row>
    <row r="59" spans="1:7">
      <c r="A59" s="5" t="s">
        <v>221</v>
      </c>
      <c r="B59" s="5" t="s">
        <v>222</v>
      </c>
      <c r="C59" s="5" t="s">
        <v>223</v>
      </c>
      <c r="D59" s="5" t="s">
        <v>119</v>
      </c>
      <c r="E59" s="5" t="s">
        <v>201</v>
      </c>
      <c r="F59" s="196"/>
      <c r="G59" s="199"/>
    </row>
    <row r="60" spans="1:7">
      <c r="A60" s="5" t="s">
        <v>221</v>
      </c>
      <c r="B60" s="5" t="s">
        <v>222</v>
      </c>
      <c r="C60" s="5" t="s">
        <v>224</v>
      </c>
      <c r="D60" s="5" t="s">
        <v>119</v>
      </c>
      <c r="E60" s="5" t="s">
        <v>201</v>
      </c>
      <c r="F60" s="197"/>
      <c r="G60" s="200"/>
    </row>
    <row r="61" spans="1:7">
      <c r="A61" s="5" t="s">
        <v>202</v>
      </c>
      <c r="B61" s="5" t="s">
        <v>209</v>
      </c>
      <c r="C61" s="5"/>
      <c r="D61" s="5" t="s">
        <v>205</v>
      </c>
      <c r="E61" s="5" t="s">
        <v>201</v>
      </c>
      <c r="F61" s="195">
        <v>2663046.4864864866</v>
      </c>
      <c r="G61" s="198">
        <v>420094</v>
      </c>
    </row>
    <row r="62" spans="1:7">
      <c r="A62" s="5" t="s">
        <v>210</v>
      </c>
      <c r="B62" s="5"/>
      <c r="C62" s="5" t="s">
        <v>211</v>
      </c>
      <c r="D62" s="5"/>
      <c r="E62" s="5" t="s">
        <v>201</v>
      </c>
      <c r="F62" s="196"/>
      <c r="G62" s="199"/>
    </row>
    <row r="63" spans="1:7">
      <c r="A63" s="5" t="s">
        <v>210</v>
      </c>
      <c r="B63" s="5"/>
      <c r="C63" s="5" t="s">
        <v>212</v>
      </c>
      <c r="D63" s="5"/>
      <c r="E63" s="5" t="s">
        <v>201</v>
      </c>
      <c r="F63" s="196"/>
      <c r="G63" s="199"/>
    </row>
    <row r="64" spans="1:7">
      <c r="A64" s="5" t="s">
        <v>210</v>
      </c>
      <c r="B64" s="5"/>
      <c r="C64" s="5" t="s">
        <v>213</v>
      </c>
      <c r="D64" s="5"/>
      <c r="E64" s="5" t="s">
        <v>201</v>
      </c>
      <c r="F64" s="197"/>
      <c r="G64" s="200"/>
    </row>
    <row r="65" spans="1:7">
      <c r="A65" s="5" t="s">
        <v>214</v>
      </c>
      <c r="B65" s="5" t="s">
        <v>215</v>
      </c>
      <c r="C65" s="5" t="s">
        <v>215</v>
      </c>
      <c r="D65" s="5" t="s">
        <v>119</v>
      </c>
      <c r="E65" s="5" t="s">
        <v>201</v>
      </c>
      <c r="F65" s="140">
        <v>290552.9832432433</v>
      </c>
      <c r="G65" s="141">
        <v>363156</v>
      </c>
    </row>
    <row r="66" spans="1:7">
      <c r="A66" s="5" t="s">
        <v>216</v>
      </c>
      <c r="B66" s="5" t="s">
        <v>298</v>
      </c>
      <c r="C66" s="5" t="s">
        <v>217</v>
      </c>
      <c r="D66" s="5" t="s">
        <v>119</v>
      </c>
      <c r="E66" s="5" t="s">
        <v>201</v>
      </c>
      <c r="F66" s="195">
        <v>281993.65254054056</v>
      </c>
      <c r="G66" s="198">
        <v>363153</v>
      </c>
    </row>
    <row r="67" spans="1:7">
      <c r="A67" s="5" t="s">
        <v>218</v>
      </c>
      <c r="B67" s="5"/>
      <c r="C67" s="5" t="s">
        <v>219</v>
      </c>
      <c r="D67" s="5" t="s">
        <v>119</v>
      </c>
      <c r="E67" s="5" t="s">
        <v>201</v>
      </c>
      <c r="F67" s="196"/>
      <c r="G67" s="199"/>
    </row>
    <row r="68" spans="1:7">
      <c r="A68" s="5" t="s">
        <v>218</v>
      </c>
      <c r="B68" s="5"/>
      <c r="C68" s="5" t="s">
        <v>220</v>
      </c>
      <c r="D68" s="5" t="s">
        <v>119</v>
      </c>
      <c r="E68" s="5" t="s">
        <v>201</v>
      </c>
      <c r="F68" s="197"/>
      <c r="G68" s="200"/>
    </row>
    <row r="69" spans="1:7">
      <c r="A69" s="5" t="s">
        <v>221</v>
      </c>
      <c r="B69" s="5" t="s">
        <v>225</v>
      </c>
      <c r="C69" s="5" t="s">
        <v>226</v>
      </c>
      <c r="D69" s="5" t="s">
        <v>119</v>
      </c>
      <c r="E69" s="5" t="s">
        <v>201</v>
      </c>
      <c r="F69" s="140">
        <v>105488.80724324324</v>
      </c>
      <c r="G69" s="141">
        <v>363154</v>
      </c>
    </row>
    <row r="70" spans="1:7">
      <c r="A70" s="5" t="s">
        <v>221</v>
      </c>
      <c r="B70" s="5" t="s">
        <v>225</v>
      </c>
      <c r="C70" s="5" t="s">
        <v>227</v>
      </c>
      <c r="D70" s="5" t="s">
        <v>119</v>
      </c>
      <c r="E70" s="5" t="s">
        <v>201</v>
      </c>
      <c r="F70" s="140">
        <v>105488.80724324324</v>
      </c>
      <c r="G70" s="141">
        <v>363157</v>
      </c>
    </row>
    <row r="71" spans="1:7">
      <c r="A71" s="5" t="s">
        <v>228</v>
      </c>
      <c r="B71" s="5" t="s">
        <v>229</v>
      </c>
      <c r="C71" s="5" t="s">
        <v>230</v>
      </c>
      <c r="D71" s="5" t="s">
        <v>119</v>
      </c>
      <c r="E71" s="5" t="s">
        <v>201</v>
      </c>
      <c r="F71" s="195">
        <v>2193398.7085405407</v>
      </c>
      <c r="G71" s="201">
        <v>396066</v>
      </c>
    </row>
    <row r="72" spans="1:7">
      <c r="A72" s="5" t="s">
        <v>218</v>
      </c>
      <c r="B72" s="5"/>
      <c r="C72" s="5"/>
      <c r="D72" s="5" t="s">
        <v>119</v>
      </c>
      <c r="E72" s="5" t="s">
        <v>201</v>
      </c>
      <c r="F72" s="196"/>
      <c r="G72" s="202"/>
    </row>
    <row r="73" spans="1:7">
      <c r="A73" s="5" t="s">
        <v>218</v>
      </c>
      <c r="B73" s="5"/>
      <c r="C73" s="5"/>
      <c r="D73" s="5" t="s">
        <v>119</v>
      </c>
      <c r="E73" s="5" t="s">
        <v>201</v>
      </c>
      <c r="F73" s="196"/>
      <c r="G73" s="202"/>
    </row>
    <row r="74" spans="1:7">
      <c r="A74" s="5" t="s">
        <v>231</v>
      </c>
      <c r="B74" s="5"/>
      <c r="C74" s="5"/>
      <c r="D74" s="5" t="s">
        <v>232</v>
      </c>
      <c r="E74" s="5" t="s">
        <v>201</v>
      </c>
      <c r="F74" s="196"/>
      <c r="G74" s="202"/>
    </row>
    <row r="75" spans="1:7">
      <c r="A75" s="5" t="s">
        <v>231</v>
      </c>
      <c r="B75" s="5"/>
      <c r="C75" s="5"/>
      <c r="D75" s="5" t="s">
        <v>232</v>
      </c>
      <c r="E75" s="5" t="s">
        <v>201</v>
      </c>
      <c r="F75" s="196"/>
      <c r="G75" s="202"/>
    </row>
    <row r="76" spans="1:7">
      <c r="A76" s="5" t="s">
        <v>240</v>
      </c>
      <c r="B76" s="5">
        <v>3560</v>
      </c>
      <c r="C76" s="5" t="s">
        <v>252</v>
      </c>
      <c r="D76" s="5" t="s">
        <v>145</v>
      </c>
      <c r="E76" s="5" t="s">
        <v>201</v>
      </c>
      <c r="F76" s="196"/>
      <c r="G76" s="202"/>
    </row>
    <row r="77" spans="1:7">
      <c r="A77" s="5" t="s">
        <v>253</v>
      </c>
      <c r="B77" s="5" t="s">
        <v>254</v>
      </c>
      <c r="C77" s="5" t="s">
        <v>255</v>
      </c>
      <c r="D77" s="5" t="s">
        <v>145</v>
      </c>
      <c r="E77" s="5" t="s">
        <v>201</v>
      </c>
      <c r="F77" s="196"/>
      <c r="G77" s="202"/>
    </row>
    <row r="78" spans="1:7">
      <c r="A78" s="5" t="s">
        <v>256</v>
      </c>
      <c r="B78" s="5" t="s">
        <v>257</v>
      </c>
      <c r="C78" s="5"/>
      <c r="D78" s="5" t="s">
        <v>258</v>
      </c>
      <c r="E78" s="5" t="s">
        <v>201</v>
      </c>
      <c r="F78" s="196"/>
      <c r="G78" s="202"/>
    </row>
    <row r="79" spans="1:7">
      <c r="A79" s="5" t="s">
        <v>262</v>
      </c>
      <c r="B79" s="5" t="s">
        <v>263</v>
      </c>
      <c r="C79" s="5" t="s">
        <v>264</v>
      </c>
      <c r="D79" s="5" t="s">
        <v>265</v>
      </c>
      <c r="E79" s="5" t="s">
        <v>201</v>
      </c>
      <c r="F79" s="197"/>
      <c r="G79" s="203"/>
    </row>
    <row r="80" spans="1:7">
      <c r="A80" s="5" t="s">
        <v>259</v>
      </c>
      <c r="B80" s="5" t="s">
        <v>260</v>
      </c>
      <c r="C80" s="5"/>
      <c r="D80" s="5" t="s">
        <v>261</v>
      </c>
      <c r="E80" s="5" t="s">
        <v>201</v>
      </c>
      <c r="F80" s="140">
        <v>508075.66432432429</v>
      </c>
      <c r="G80" s="142">
        <v>396160</v>
      </c>
    </row>
    <row r="81" spans="1:7">
      <c r="A81" s="5" t="s">
        <v>228</v>
      </c>
      <c r="B81" s="5" t="s">
        <v>233</v>
      </c>
      <c r="C81" s="5" t="s">
        <v>234</v>
      </c>
      <c r="D81" s="5" t="s">
        <v>119</v>
      </c>
      <c r="E81" s="5" t="s">
        <v>201</v>
      </c>
      <c r="F81" s="140">
        <v>104648.64864864864</v>
      </c>
      <c r="G81" s="141"/>
    </row>
    <row r="82" spans="1:7">
      <c r="A82" s="5" t="s">
        <v>235</v>
      </c>
      <c r="B82" s="5" t="s">
        <v>233</v>
      </c>
      <c r="C82" s="5" t="s">
        <v>236</v>
      </c>
      <c r="D82" s="5" t="s">
        <v>119</v>
      </c>
      <c r="E82" s="5" t="s">
        <v>201</v>
      </c>
      <c r="F82" s="140">
        <v>104648.64864864864</v>
      </c>
      <c r="G82" s="141"/>
    </row>
    <row r="83" spans="1:7">
      <c r="A83" s="5" t="s">
        <v>237</v>
      </c>
      <c r="B83" s="5" t="s">
        <v>238</v>
      </c>
      <c r="C83" s="5" t="s">
        <v>239</v>
      </c>
      <c r="D83" s="5" t="s">
        <v>145</v>
      </c>
      <c r="E83" s="5" t="s">
        <v>201</v>
      </c>
      <c r="F83" s="140">
        <v>130810.81081081081</v>
      </c>
      <c r="G83" s="141"/>
    </row>
    <row r="84" spans="1:7">
      <c r="A84" s="5" t="s">
        <v>240</v>
      </c>
      <c r="B84" s="5" t="s">
        <v>241</v>
      </c>
      <c r="C84" s="5" t="s">
        <v>242</v>
      </c>
      <c r="D84" s="5" t="s">
        <v>145</v>
      </c>
      <c r="E84" s="5" t="s">
        <v>201</v>
      </c>
      <c r="F84" s="140">
        <v>113030.23362162162</v>
      </c>
      <c r="G84" s="141">
        <v>286901</v>
      </c>
    </row>
    <row r="85" spans="1:7">
      <c r="A85" s="5" t="s">
        <v>240</v>
      </c>
      <c r="B85" s="5" t="s">
        <v>243</v>
      </c>
      <c r="C85" s="5" t="s">
        <v>244</v>
      </c>
      <c r="D85" s="5" t="s">
        <v>145</v>
      </c>
      <c r="E85" s="5" t="s">
        <v>201</v>
      </c>
      <c r="F85" s="140">
        <v>268504.88648648647</v>
      </c>
      <c r="G85" s="143">
        <v>515010200000586</v>
      </c>
    </row>
    <row r="86" spans="1:7">
      <c r="A86" s="5" t="s">
        <v>240</v>
      </c>
      <c r="B86" s="5" t="s">
        <v>243</v>
      </c>
      <c r="C86" s="5" t="s">
        <v>245</v>
      </c>
      <c r="D86" s="5" t="s">
        <v>145</v>
      </c>
      <c r="E86" s="5" t="s">
        <v>201</v>
      </c>
      <c r="F86" s="140">
        <v>268504.88648648647</v>
      </c>
      <c r="G86" s="143">
        <v>515010200000583</v>
      </c>
    </row>
    <row r="87" spans="1:7">
      <c r="A87" s="5" t="s">
        <v>240</v>
      </c>
      <c r="B87" s="137">
        <v>3560</v>
      </c>
      <c r="C87" s="5" t="s">
        <v>246</v>
      </c>
      <c r="D87" s="5" t="s">
        <v>145</v>
      </c>
      <c r="E87" s="5" t="s">
        <v>201</v>
      </c>
      <c r="F87" s="140">
        <v>83307.100324324332</v>
      </c>
      <c r="G87" s="141">
        <v>361134</v>
      </c>
    </row>
    <row r="88" spans="1:7">
      <c r="A88" s="5" t="s">
        <v>240</v>
      </c>
      <c r="B88" s="137">
        <v>3560</v>
      </c>
      <c r="C88" s="5" t="s">
        <v>247</v>
      </c>
      <c r="D88" s="5" t="s">
        <v>145</v>
      </c>
      <c r="E88" s="5" t="s">
        <v>201</v>
      </c>
      <c r="F88" s="140">
        <v>83307.100324324332</v>
      </c>
      <c r="G88" s="141">
        <v>361133</v>
      </c>
    </row>
    <row r="89" spans="1:7">
      <c r="A89" s="5" t="s">
        <v>240</v>
      </c>
      <c r="B89" s="137">
        <v>3560</v>
      </c>
      <c r="C89" s="5" t="s">
        <v>248</v>
      </c>
      <c r="D89" s="5" t="s">
        <v>145</v>
      </c>
      <c r="E89" s="5" t="s">
        <v>201</v>
      </c>
      <c r="F89" s="140">
        <v>83307.100324324332</v>
      </c>
      <c r="G89" s="141">
        <v>361132</v>
      </c>
    </row>
    <row r="90" spans="1:7">
      <c r="A90" s="5" t="s">
        <v>240</v>
      </c>
      <c r="B90" s="137">
        <v>3560</v>
      </c>
      <c r="C90" s="5" t="s">
        <v>249</v>
      </c>
      <c r="D90" s="5" t="s">
        <v>145</v>
      </c>
      <c r="E90" s="5" t="s">
        <v>201</v>
      </c>
      <c r="F90" s="140">
        <v>83307.100324324332</v>
      </c>
      <c r="G90" s="141">
        <v>361131</v>
      </c>
    </row>
    <row r="91" spans="1:7">
      <c r="A91" s="5" t="s">
        <v>240</v>
      </c>
      <c r="B91" s="137" t="s">
        <v>241</v>
      </c>
      <c r="C91" s="5" t="s">
        <v>250</v>
      </c>
      <c r="D91" s="5" t="s">
        <v>145</v>
      </c>
      <c r="E91" s="5" t="s">
        <v>201</v>
      </c>
      <c r="F91" s="140">
        <v>113030.23362162162</v>
      </c>
      <c r="G91" s="141">
        <v>286902</v>
      </c>
    </row>
    <row r="92" spans="1:7">
      <c r="A92" s="5" t="s">
        <v>240</v>
      </c>
      <c r="B92" s="137">
        <v>3560</v>
      </c>
      <c r="C92" s="5" t="s">
        <v>251</v>
      </c>
      <c r="D92" s="5" t="s">
        <v>145</v>
      </c>
      <c r="E92" s="5" t="s">
        <v>201</v>
      </c>
      <c r="F92" s="140">
        <v>83307.100324324332</v>
      </c>
      <c r="G92" s="141"/>
    </row>
    <row r="93" spans="1:7">
      <c r="A93" s="5" t="s">
        <v>266</v>
      </c>
      <c r="B93" s="137">
        <v>2800</v>
      </c>
      <c r="C93" s="5" t="s">
        <v>267</v>
      </c>
      <c r="D93" s="5" t="s">
        <v>145</v>
      </c>
      <c r="E93" s="5" t="s">
        <v>201</v>
      </c>
      <c r="F93" s="140">
        <v>168416.42043243244</v>
      </c>
      <c r="G93" s="141">
        <v>287273</v>
      </c>
    </row>
    <row r="94" spans="1:7">
      <c r="A94" s="5" t="s">
        <v>268</v>
      </c>
      <c r="B94" s="5" t="s">
        <v>269</v>
      </c>
      <c r="C94" s="5" t="s">
        <v>270</v>
      </c>
      <c r="D94" s="5" t="s">
        <v>145</v>
      </c>
      <c r="E94" s="5" t="s">
        <v>201</v>
      </c>
      <c r="F94" s="140">
        <v>194352.3191351351</v>
      </c>
      <c r="G94" s="141">
        <v>382626</v>
      </c>
    </row>
    <row r="95" spans="1:7">
      <c r="A95" s="5" t="s">
        <v>271</v>
      </c>
      <c r="B95" s="5" t="s">
        <v>272</v>
      </c>
      <c r="C95" s="5" t="s">
        <v>273</v>
      </c>
      <c r="D95" s="5" t="s">
        <v>274</v>
      </c>
      <c r="E95" s="5" t="s">
        <v>201</v>
      </c>
      <c r="F95" s="140">
        <v>196216.21621621621</v>
      </c>
      <c r="G95" s="141"/>
    </row>
    <row r="96" spans="1:7">
      <c r="A96" s="5" t="s">
        <v>275</v>
      </c>
      <c r="B96" s="5" t="s">
        <v>276</v>
      </c>
      <c r="C96" s="5" t="s">
        <v>277</v>
      </c>
      <c r="D96" s="5" t="s">
        <v>278</v>
      </c>
      <c r="E96" s="5" t="s">
        <v>201</v>
      </c>
      <c r="F96" s="140">
        <v>1087949.3275675678</v>
      </c>
      <c r="G96" s="143">
        <v>564010010001717</v>
      </c>
    </row>
    <row r="97" spans="1:7">
      <c r="A97" s="5" t="s">
        <v>279</v>
      </c>
      <c r="B97" s="5" t="s">
        <v>280</v>
      </c>
      <c r="C97" s="5" t="s">
        <v>281</v>
      </c>
      <c r="D97" s="5" t="s">
        <v>282</v>
      </c>
      <c r="E97" s="5" t="s">
        <v>201</v>
      </c>
      <c r="F97" s="140">
        <v>370095.17837837839</v>
      </c>
      <c r="G97" s="141">
        <v>395213</v>
      </c>
    </row>
    <row r="98" spans="1:7" ht="17.45" customHeight="1">
      <c r="A98" s="5" t="s">
        <v>240</v>
      </c>
      <c r="B98" s="5" t="s">
        <v>243</v>
      </c>
      <c r="C98" s="5" t="s">
        <v>284</v>
      </c>
      <c r="D98" s="5" t="s">
        <v>145</v>
      </c>
      <c r="E98" s="5" t="s">
        <v>283</v>
      </c>
      <c r="F98" s="140">
        <v>268504.88648648647</v>
      </c>
      <c r="G98" s="143">
        <v>515010200000584</v>
      </c>
    </row>
    <row r="99" spans="1:7">
      <c r="A99" s="5" t="s">
        <v>240</v>
      </c>
      <c r="B99" s="5" t="s">
        <v>243</v>
      </c>
      <c r="C99" s="5" t="s">
        <v>285</v>
      </c>
      <c r="D99" s="5" t="s">
        <v>145</v>
      </c>
      <c r="E99" s="5" t="s">
        <v>283</v>
      </c>
      <c r="F99" s="140">
        <v>268504.88648648647</v>
      </c>
      <c r="G99" s="143">
        <v>515010200000585</v>
      </c>
    </row>
    <row r="100" spans="1:7">
      <c r="A100" s="5" t="s">
        <v>286</v>
      </c>
      <c r="B100" s="5" t="s">
        <v>287</v>
      </c>
      <c r="C100" s="5" t="s">
        <v>288</v>
      </c>
      <c r="D100" s="5" t="s">
        <v>119</v>
      </c>
      <c r="E100" s="5" t="s">
        <v>283</v>
      </c>
      <c r="F100" s="140">
        <v>1116658.6378378379</v>
      </c>
      <c r="G100" s="143">
        <v>515010200000504</v>
      </c>
    </row>
    <row r="101" spans="1:7">
      <c r="A101" s="5" t="s">
        <v>202</v>
      </c>
      <c r="B101" s="5" t="s">
        <v>299</v>
      </c>
      <c r="C101" s="5" t="s">
        <v>300</v>
      </c>
      <c r="D101" s="5" t="s">
        <v>119</v>
      </c>
      <c r="E101" s="5" t="s">
        <v>201</v>
      </c>
      <c r="F101" s="140">
        <v>1100000</v>
      </c>
      <c r="G101" s="143"/>
    </row>
    <row r="102" spans="1:7">
      <c r="A102" s="5" t="s">
        <v>228</v>
      </c>
      <c r="B102" s="5" t="s">
        <v>301</v>
      </c>
      <c r="C102" s="5" t="s">
        <v>302</v>
      </c>
      <c r="D102" s="5" t="s">
        <v>119</v>
      </c>
      <c r="E102" s="5" t="s">
        <v>201</v>
      </c>
      <c r="F102" s="140">
        <v>330000</v>
      </c>
      <c r="G102" s="143"/>
    </row>
    <row r="103" spans="1:7">
      <c r="A103" s="5" t="s">
        <v>286</v>
      </c>
      <c r="B103" s="5" t="s">
        <v>310</v>
      </c>
      <c r="C103" s="5" t="s">
        <v>343</v>
      </c>
      <c r="D103" s="5" t="s">
        <v>308</v>
      </c>
      <c r="E103" s="5" t="s">
        <v>283</v>
      </c>
      <c r="F103" s="204">
        <v>1730024.5599999998</v>
      </c>
      <c r="G103" s="143"/>
    </row>
    <row r="104" spans="1:7">
      <c r="A104" s="5" t="s">
        <v>339</v>
      </c>
      <c r="B104" s="5" t="s">
        <v>341</v>
      </c>
      <c r="C104" s="5" t="s">
        <v>342</v>
      </c>
      <c r="D104" s="5" t="s">
        <v>308</v>
      </c>
      <c r="E104" s="5" t="s">
        <v>283</v>
      </c>
      <c r="F104" s="205"/>
      <c r="G104" s="143"/>
    </row>
    <row r="105" spans="1:7">
      <c r="A105" s="5" t="s">
        <v>339</v>
      </c>
      <c r="B105" s="5" t="s">
        <v>341</v>
      </c>
      <c r="C105" s="5" t="s">
        <v>340</v>
      </c>
      <c r="D105" s="5" t="s">
        <v>308</v>
      </c>
      <c r="E105" s="5" t="s">
        <v>283</v>
      </c>
      <c r="F105" s="205"/>
      <c r="G105" s="143"/>
    </row>
    <row r="106" spans="1:7">
      <c r="A106" s="5" t="s">
        <v>339</v>
      </c>
      <c r="B106" s="5" t="s">
        <v>338</v>
      </c>
      <c r="C106" s="5" t="s">
        <v>337</v>
      </c>
      <c r="D106" s="5" t="s">
        <v>308</v>
      </c>
      <c r="E106" s="5" t="s">
        <v>283</v>
      </c>
      <c r="F106" s="205"/>
      <c r="G106" s="143"/>
    </row>
    <row r="107" spans="1:7">
      <c r="A107" s="5" t="s">
        <v>336</v>
      </c>
      <c r="B107" s="5" t="s">
        <v>335</v>
      </c>
      <c r="C107" s="5" t="s">
        <v>334</v>
      </c>
      <c r="D107" s="5" t="s">
        <v>308</v>
      </c>
      <c r="E107" s="5" t="s">
        <v>283</v>
      </c>
      <c r="F107" s="206"/>
      <c r="G107" s="143"/>
    </row>
    <row r="108" spans="1:7">
      <c r="A108" s="5" t="s">
        <v>240</v>
      </c>
      <c r="B108" s="5" t="s">
        <v>326</v>
      </c>
      <c r="C108" s="5" t="s">
        <v>333</v>
      </c>
      <c r="D108" s="5" t="s">
        <v>324</v>
      </c>
      <c r="E108" s="5" t="s">
        <v>283</v>
      </c>
      <c r="F108" s="144">
        <v>76921.459999999992</v>
      </c>
      <c r="G108" s="143"/>
    </row>
    <row r="109" spans="1:7">
      <c r="A109" s="5" t="s">
        <v>240</v>
      </c>
      <c r="B109" s="5" t="s">
        <v>326</v>
      </c>
      <c r="C109" s="5" t="s">
        <v>332</v>
      </c>
      <c r="D109" s="5" t="s">
        <v>324</v>
      </c>
      <c r="E109" s="5" t="s">
        <v>283</v>
      </c>
      <c r="F109" s="144">
        <v>76921.459999999992</v>
      </c>
      <c r="G109" s="143"/>
    </row>
    <row r="110" spans="1:7">
      <c r="A110" s="5" t="s">
        <v>240</v>
      </c>
      <c r="B110" s="5" t="s">
        <v>326</v>
      </c>
      <c r="C110" s="5" t="s">
        <v>331</v>
      </c>
      <c r="D110" s="5" t="s">
        <v>324</v>
      </c>
      <c r="E110" s="5" t="s">
        <v>283</v>
      </c>
      <c r="F110" s="144">
        <v>76921.459999999992</v>
      </c>
      <c r="G110" s="143"/>
    </row>
    <row r="111" spans="1:7">
      <c r="A111" s="5" t="s">
        <v>240</v>
      </c>
      <c r="B111" s="5" t="s">
        <v>326</v>
      </c>
      <c r="C111" s="5" t="s">
        <v>330</v>
      </c>
      <c r="D111" s="5" t="s">
        <v>324</v>
      </c>
      <c r="E111" s="5" t="s">
        <v>283</v>
      </c>
      <c r="F111" s="144">
        <v>76921.459999999992</v>
      </c>
      <c r="G111" s="143"/>
    </row>
    <row r="112" spans="1:7">
      <c r="A112" s="5" t="s">
        <v>240</v>
      </c>
      <c r="B112" s="5" t="s">
        <v>326</v>
      </c>
      <c r="C112" s="5" t="s">
        <v>329</v>
      </c>
      <c r="D112" s="5" t="s">
        <v>324</v>
      </c>
      <c r="E112" s="5" t="s">
        <v>283</v>
      </c>
      <c r="F112" s="144">
        <v>76921.459999999992</v>
      </c>
      <c r="G112" s="143"/>
    </row>
    <row r="113" spans="1:7">
      <c r="A113" s="5" t="s">
        <v>240</v>
      </c>
      <c r="B113" s="5" t="s">
        <v>326</v>
      </c>
      <c r="C113" s="5" t="s">
        <v>328</v>
      </c>
      <c r="D113" s="5" t="s">
        <v>324</v>
      </c>
      <c r="E113" s="5" t="s">
        <v>283</v>
      </c>
      <c r="F113" s="144">
        <v>76921.459999999992</v>
      </c>
      <c r="G113" s="143"/>
    </row>
    <row r="114" spans="1:7">
      <c r="A114" s="5" t="s">
        <v>240</v>
      </c>
      <c r="B114" s="5" t="s">
        <v>326</v>
      </c>
      <c r="C114" s="5" t="s">
        <v>327</v>
      </c>
      <c r="D114" s="5" t="s">
        <v>324</v>
      </c>
      <c r="E114" s="5" t="s">
        <v>283</v>
      </c>
      <c r="F114" s="144">
        <v>76921.459999999992</v>
      </c>
      <c r="G114" s="143"/>
    </row>
    <row r="115" spans="1:7">
      <c r="A115" s="5" t="s">
        <v>240</v>
      </c>
      <c r="B115" s="5" t="s">
        <v>326</v>
      </c>
      <c r="C115" s="5" t="s">
        <v>325</v>
      </c>
      <c r="D115" s="5" t="s">
        <v>324</v>
      </c>
      <c r="E115" s="5" t="s">
        <v>283</v>
      </c>
      <c r="F115" s="144">
        <v>76921.459999999992</v>
      </c>
      <c r="G115" s="143"/>
    </row>
    <row r="116" spans="1:7">
      <c r="A116" s="5" t="s">
        <v>323</v>
      </c>
      <c r="B116" s="5" t="s">
        <v>322</v>
      </c>
      <c r="C116" s="5" t="s">
        <v>321</v>
      </c>
      <c r="D116" s="5" t="s">
        <v>294</v>
      </c>
      <c r="E116" s="5" t="s">
        <v>283</v>
      </c>
      <c r="F116" s="144">
        <v>386054.9</v>
      </c>
      <c r="G116" s="143"/>
    </row>
    <row r="117" spans="1:7">
      <c r="A117" s="5" t="s">
        <v>320</v>
      </c>
      <c r="B117" s="5" t="s">
        <v>198</v>
      </c>
      <c r="C117" s="5" t="s">
        <v>319</v>
      </c>
      <c r="D117" s="5" t="s">
        <v>187</v>
      </c>
      <c r="E117" s="5" t="s">
        <v>283</v>
      </c>
      <c r="F117" s="144">
        <v>534028.44000000006</v>
      </c>
      <c r="G117" s="143"/>
    </row>
    <row r="118" spans="1:7">
      <c r="A118" s="5" t="s">
        <v>311</v>
      </c>
      <c r="B118" s="5" t="s">
        <v>310</v>
      </c>
      <c r="C118" s="5" t="s">
        <v>318</v>
      </c>
      <c r="D118" s="5" t="s">
        <v>308</v>
      </c>
      <c r="E118" s="5" t="s">
        <v>201</v>
      </c>
      <c r="F118" s="204">
        <v>3770057.5</v>
      </c>
      <c r="G118" s="143"/>
    </row>
    <row r="119" spans="1:7">
      <c r="A119" s="5" t="s">
        <v>311</v>
      </c>
      <c r="B119" s="5" t="s">
        <v>310</v>
      </c>
      <c r="C119" s="5" t="s">
        <v>317</v>
      </c>
      <c r="D119" s="5" t="s">
        <v>308</v>
      </c>
      <c r="E119" s="5" t="s">
        <v>201</v>
      </c>
      <c r="F119" s="205"/>
      <c r="G119" s="143"/>
    </row>
    <row r="120" spans="1:7">
      <c r="A120" s="5" t="s">
        <v>311</v>
      </c>
      <c r="B120" s="5" t="s">
        <v>310</v>
      </c>
      <c r="C120" s="5" t="s">
        <v>316</v>
      </c>
      <c r="D120" s="5" t="s">
        <v>308</v>
      </c>
      <c r="E120" s="5" t="s">
        <v>201</v>
      </c>
      <c r="F120" s="205"/>
      <c r="G120" s="143"/>
    </row>
    <row r="121" spans="1:7">
      <c r="A121" s="5" t="s">
        <v>314</v>
      </c>
      <c r="B121" s="5" t="s">
        <v>313</v>
      </c>
      <c r="C121" s="5" t="s">
        <v>315</v>
      </c>
      <c r="D121" s="5" t="s">
        <v>308</v>
      </c>
      <c r="E121" s="5" t="s">
        <v>201</v>
      </c>
      <c r="F121" s="205"/>
      <c r="G121" s="143"/>
    </row>
    <row r="122" spans="1:7">
      <c r="A122" s="5" t="s">
        <v>314</v>
      </c>
      <c r="B122" s="5" t="s">
        <v>313</v>
      </c>
      <c r="C122" s="5" t="s">
        <v>312</v>
      </c>
      <c r="D122" s="5" t="s">
        <v>308</v>
      </c>
      <c r="E122" s="5" t="s">
        <v>201</v>
      </c>
      <c r="F122" s="206"/>
      <c r="G122" s="143"/>
    </row>
    <row r="123" spans="1:7">
      <c r="A123" s="5" t="s">
        <v>311</v>
      </c>
      <c r="B123" s="5" t="s">
        <v>310</v>
      </c>
      <c r="C123" s="5" t="s">
        <v>309</v>
      </c>
      <c r="D123" s="5" t="s">
        <v>308</v>
      </c>
      <c r="E123" s="5" t="s">
        <v>201</v>
      </c>
      <c r="F123" s="145">
        <v>1247132.04</v>
      </c>
      <c r="G123" s="143"/>
    </row>
    <row r="124" spans="1:7" ht="15.75">
      <c r="A124" s="193" t="s">
        <v>297</v>
      </c>
      <c r="B124" s="193"/>
      <c r="C124" s="193"/>
      <c r="D124" s="193"/>
      <c r="E124" s="193"/>
      <c r="F124" s="156">
        <f>SUM(F57:F123)</f>
        <v>26497298.514054056</v>
      </c>
      <c r="G124" s="157"/>
    </row>
    <row r="125" spans="1:7" ht="19.5" customHeight="1" thickBot="1">
      <c r="A125" s="172"/>
      <c r="B125" s="172"/>
      <c r="C125" s="172"/>
      <c r="D125" s="172"/>
      <c r="E125" s="172"/>
      <c r="F125" s="173"/>
      <c r="G125" s="174"/>
    </row>
    <row r="126" spans="1:7" ht="23.25" customHeight="1" thickBot="1">
      <c r="A126" s="178" t="s">
        <v>425</v>
      </c>
      <c r="B126" s="179"/>
      <c r="C126" s="179"/>
      <c r="D126" s="179"/>
      <c r="E126" s="179"/>
      <c r="F126" s="180"/>
      <c r="G126" s="181"/>
    </row>
    <row r="127" spans="1:7" ht="21" customHeight="1">
      <c r="A127" s="164" t="s">
        <v>115</v>
      </c>
      <c r="B127" s="175"/>
      <c r="C127" s="175"/>
      <c r="D127" s="175"/>
      <c r="E127" s="175"/>
      <c r="F127" s="176">
        <v>16739035.6629251</v>
      </c>
      <c r="G127" s="177"/>
    </row>
    <row r="128" spans="1:7" ht="21" customHeight="1">
      <c r="A128" s="161" t="s">
        <v>201</v>
      </c>
      <c r="B128" s="158"/>
      <c r="C128" s="158"/>
      <c r="D128" s="158"/>
      <c r="E128" s="158"/>
      <c r="F128" s="159">
        <v>26497298.514054056</v>
      </c>
      <c r="G128" s="160"/>
    </row>
    <row r="129" spans="1:7" s="163" customFormat="1" ht="22.5" customHeight="1">
      <c r="A129" s="194" t="s">
        <v>423</v>
      </c>
      <c r="B129" s="194"/>
      <c r="C129" s="194"/>
      <c r="D129" s="194"/>
      <c r="E129" s="194"/>
      <c r="F129" s="167">
        <f>+F127+F128</f>
        <v>43236334.176979154</v>
      </c>
      <c r="G129" s="168"/>
    </row>
  </sheetData>
  <mergeCells count="20">
    <mergeCell ref="A10:G10"/>
    <mergeCell ref="A52:E52"/>
    <mergeCell ref="A56:G56"/>
    <mergeCell ref="F58:F60"/>
    <mergeCell ref="G58:G60"/>
    <mergeCell ref="F61:F64"/>
    <mergeCell ref="G61:G64"/>
    <mergeCell ref="A1:F1"/>
    <mergeCell ref="A2:F2"/>
    <mergeCell ref="A3:F3"/>
    <mergeCell ref="A5:F5"/>
    <mergeCell ref="A7:F7"/>
    <mergeCell ref="A124:E124"/>
    <mergeCell ref="A129:E129"/>
    <mergeCell ref="F66:F68"/>
    <mergeCell ref="G66:G68"/>
    <mergeCell ref="F71:F79"/>
    <mergeCell ref="G71:G79"/>
    <mergeCell ref="F103:F107"/>
    <mergeCell ref="F118:F12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ustomProperties>
    <customPr name="LastActive" r:id="rId2"/>
  </customProperties>
  <ignoredErrors>
    <ignoredError sqref="G16:G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C4</vt:lpstr>
      <vt:lpstr>C3</vt:lpstr>
      <vt:lpstr>'C4'!Área_de_impresión</vt:lpstr>
      <vt:lpstr>TC</vt:lpstr>
      <vt:lpstr>'C3'!Títulos_a_imprimir</vt:lpstr>
      <vt:lpstr>'C4'!Títulos_a_imprimir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Lopez</dc:creator>
  <cp:lastModifiedBy>LIZET CRESPO</cp:lastModifiedBy>
  <cp:lastPrinted>2020-08-17T20:05:20Z</cp:lastPrinted>
  <dcterms:created xsi:type="dcterms:W3CDTF">2012-03-07T17:10:01Z</dcterms:created>
  <dcterms:modified xsi:type="dcterms:W3CDTF">2022-09-02T19:51:33Z</dcterms:modified>
</cp:coreProperties>
</file>