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BASE" sheetId="1" r:id="rId1"/>
  </sheets>
  <externalReferences>
    <externalReference r:id="rId4"/>
  </externalReferences>
  <definedNames>
    <definedName name="CABLE_EST." localSheetId="0">'[1]Conceptos'!#REF!</definedName>
    <definedName name="CABLE_EST.">'[1]Conceptos'!#REF!</definedName>
    <definedName name="ELECTRICA" localSheetId="0">'[1]Conceptos'!#REF!</definedName>
    <definedName name="ELECTRICA">'[1]Conceptos'!#REF!</definedName>
    <definedName name="ENFERMO_ENF." localSheetId="0">'[1]Conceptos'!#REF!</definedName>
    <definedName name="ENFERMO_ENF.">'[1]Conceptos'!#REF!</definedName>
    <definedName name="GASES_MED." localSheetId="0">'[1]Conceptos'!#REF!</definedName>
    <definedName name="GASES_MED.">'[1]Conceptos'!#REF!</definedName>
    <definedName name="GENERADOR" localSheetId="0">#REF!</definedName>
    <definedName name="GENERADOR">#REF!</definedName>
    <definedName name="GENERADORA" localSheetId="0">'[1]Conceptos'!#REF!</definedName>
    <definedName name="GENERADORA">'[1]Conceptos'!#REF!</definedName>
    <definedName name="HIDRAULICA" localSheetId="0">'[1]Conceptos'!#REF!</definedName>
    <definedName name="HIDRAULICA">'[1]Conceptos'!#REF!</definedName>
    <definedName name="OBRA_CIVIL" localSheetId="0">'[1]Conceptos'!#REF!</definedName>
    <definedName name="OBRA_CIVIL">'[1]Conceptos'!#REF!</definedName>
    <definedName name="PARARRAYOS" localSheetId="0">'[1]Conceptos'!#REF!</definedName>
    <definedName name="PARARRAYOS">'[1]Conceptos'!#REF!</definedName>
    <definedName name="SONIDO" localSheetId="0">'[1]Conceptos'!#REF!</definedName>
    <definedName name="SONIDO">'[1]Conceptos'!#REF!</definedName>
    <definedName name="TELEFONÍA" localSheetId="0">'[1]Conceptos'!#REF!</definedName>
    <definedName name="TELEFONÍA">'[1]Conceptos'!#REF!</definedName>
    <definedName name="TELEVISION" localSheetId="0">'[1]Conceptos'!#REF!</definedName>
    <definedName name="TELEVISION">'[1]Conceptos'!#REF!</definedName>
  </definedNames>
  <calcPr fullCalcOnLoad="1"/>
</workbook>
</file>

<file path=xl/sharedStrings.xml><?xml version="1.0" encoding="utf-8"?>
<sst xmlns="http://schemas.openxmlformats.org/spreadsheetml/2006/main" count="202" uniqueCount="123">
  <si>
    <t>TOTAL</t>
  </si>
  <si>
    <t>IVA</t>
  </si>
  <si>
    <t>SUBTOTAL</t>
  </si>
  <si>
    <t>PZA</t>
  </si>
  <si>
    <t>M</t>
  </si>
  <si>
    <t>PZA.</t>
  </si>
  <si>
    <t>M.</t>
  </si>
  <si>
    <t>M2.</t>
  </si>
  <si>
    <t>14.1</t>
  </si>
  <si>
    <t>14 INSTALACION DE AIRE ACONDICIONADO</t>
  </si>
  <si>
    <t>10.1</t>
  </si>
  <si>
    <t>10 HERRERIA</t>
  </si>
  <si>
    <t>M2</t>
  </si>
  <si>
    <t>8.1</t>
  </si>
  <si>
    <t>08 ACABADOS</t>
  </si>
  <si>
    <t xml:space="preserve">PZA. </t>
  </si>
  <si>
    <t>06 INSTALACION ELECTRICA</t>
  </si>
  <si>
    <t>3.1</t>
  </si>
  <si>
    <t>03 ALBAÑILERIA</t>
  </si>
  <si>
    <t>M3/KM</t>
  </si>
  <si>
    <t>M3</t>
  </si>
  <si>
    <t xml:space="preserve">01 PRELIMINARES </t>
  </si>
  <si>
    <t>SERVICIOS DE SALUD DE SINALOA</t>
  </si>
  <si>
    <t>IMPORTE</t>
  </si>
  <si>
    <t>PRECIO</t>
  </si>
  <si>
    <t>CANTIDAD</t>
  </si>
  <si>
    <t xml:space="preserve">UNIDAD </t>
  </si>
  <si>
    <t>DESCIRPCION</t>
  </si>
  <si>
    <t xml:space="preserve">CLAVE </t>
  </si>
  <si>
    <t>CATALAGO DE CONCEPTOS</t>
  </si>
  <si>
    <t>SUBDIRECCIÓN DE OBRAS</t>
  </si>
  <si>
    <t>OBRA: CONSERVACION Y MANTENIMIENTO DEL INMUEBLE CENTRO LOGISTICO DE LOS SERVICIOS DE SALUD DE SINALOA, LOCALIDAD CULIACAN, MUNICIPIO CULIACAN, ESTADO SINALOA</t>
  </si>
  <si>
    <t>CONSERVACION Y MANTENIMIENTO DEL INMUEBLE CENTRO LOGISTICO DE LOS SERVICIOS DE SALUD DE SINALOA, LOCALIDAD CULIACAN, MUNICIPIO CULIACAN, ESTADO SINALOA</t>
  </si>
  <si>
    <t>CONTRATO No.:SSS/SO/INV/001/2020</t>
  </si>
  <si>
    <t>PERIODO DE EJECUCION: DEL 18 DE MARZO AL 22  DE MAYO DE 2020</t>
  </si>
  <si>
    <t>Demolicion de elementos de muro de tablacemento, postes, canales y listones con un espesor de 10 cm. incluye: cargo directo por el costo de la mano de obra requerida, cortes de varillas, limpieza de área, carga y acarreo del escombro al banco de desperdicio de la obra, indicado por el instituto, equipo de seguridad, instalaciones especificas, depreciación y demás derivados del uso de herramienta y equipo en cualquier  altura y cualquier nivel</t>
  </si>
  <si>
    <t>retiro con recuperación medido previamiente. de lampara de sobreponer,  incluye: cargo directo por el costo de la mano de obra requerida, limpieza de área, carga y acarreo interior de escombro al banco de obra indicado por la unidad , equipo de seguridad, instalaciones específicas, depreciación y demás derivados del uso de herramienta y equipo en cualquier nivel</t>
  </si>
  <si>
    <t>retiro con recuperación medido previamiente. de marco y puerta de madera,  incluye: cargo directo por el costo de la mano de obra requerida, limpieza de área, carga y acarreo interior de escombro al banco de obra indicado por la unidad , equipo de seguridad, instalaciones específicas, depreciación y demás derivados del uso de herramienta y equipo en cualquier nivel</t>
  </si>
  <si>
    <t>retiro con recuperación medido previamiente. de unidad de aire acondicionado tipo split de 12,000 btu/hr.  incluye: cargo directo por el costo de la mano de obra requerida, limpieza de área, carga y acarreo interior de escombro al banco de obra indicado por la unidad , equipo de seguridad, instalaciones específicas, depreciación y demás derivados del uso de herramienta y equipo en cualquier nivel</t>
  </si>
  <si>
    <t>retiro con recuperación medido previamiente. de tablero electrico,  incluye: cargo directo por el costo de la mano de obra requerida, limpieza de área, carga y acarreo interior de escombro al banco de obra indicado por la unidad , equipo de seguridad, instalaciones específicas, depreciación y demás derivados del uso de herramienta y equipo en cualquier nivel</t>
  </si>
  <si>
    <t>retiro con recuperación medido previamiente. de accesorio electricos tipo contacto duplex,  incluye: cargo directo por el costo de la mano de obra requerida, limpieza de área, carga y acarreo interior de escombro al banco de obra indicado por la unidad , equipo de seguridad, instalaciones específicas, depreciación y demás derivados del uso de herramienta y equipo en cualquier nivel</t>
  </si>
  <si>
    <t>retiro con recuperación medido previamiente. de accesorio electricos tipo apagador,  incluye: cargo directo por el costo de la mano de obra requerida, limpieza de área, carga y acarreo interior de escombro al banco de obra indicado por la unidad , equipo de seguridad, instalaciones específicas, depreciación y demás derivados del uso de herramienta y equipo en cualquier nivel</t>
  </si>
  <si>
    <t>Desmantelamiento con recuperacion medio previamente de canalizaciones y cableado de instalacion electrica en baja tension.  incluye: cargo directo por el costo de la mano de obra requerida, limpieza de área, carga y acarreo interior de escombro al banco de obra indicado por la unidad , equipo de seguridad, instalaciones específicas, depreciación y demás derivados del uso de herramienta y equipo en cualquier nivel</t>
  </si>
  <si>
    <t>Suministro e instalacion de tapial de tablaroca a una cara incluye; cargo directo por el costo de los materiales y mano de obra  que intervengan, flete a obra,desperdicio, acarreo hasta el lugar de su utilización, trazo, elaboración en obra ,letrero de señalización, limpieza y retiro de sobrantes fuera de obra, equipo de seguridad, instalaciones específicas, depreciación y demás derivados del uso de herramienta y equipo, retiro del mismo al termino de la obra</t>
  </si>
  <si>
    <t>acarreo en camión primer kilómetro, volumen medido en banco de material producto de excavación, con carga a mano. incluye: cargo directo por el costo de la mano de obra que intervenga, costo horario efectivo, carga según el caso, y descarga al banco de  desperdicio autorizado por la unidad, limpieza de área, equipo de seguridad, depreciación y demás derivados del uso de herramienta y equipo</t>
  </si>
  <si>
    <t>acarreo en camión kilometros subsecuentes, volumen medido en banco de material producto de excavación, con carga a mano. incluye: cargo directo por el costo de la mano de obra que intervenga, costo horario efectivo, carga según el caso, y descarga al banco de  desperdicio autorizado por la unidad, limpieza de área, equipo de seguridad, depreciación y demás derivados del uso de herramienta y equipo</t>
  </si>
  <si>
    <t>Firme de concreto F´c 150 kg/cm2 de 480x840x7.5 cms, con dentellon perimetral., incluye; malla de refuerzo, anclaje, acabado aplanado cargo directo por el costo de los materiales que intervengan, flete a obra, desperdicio, acarreo hasta el lugar de su utilización, picado de las áreas de concreto, elaboración de mortero, maestreado, perfilado, remates, limpieza y retiro de sobrantes fuera de obra, equipo de seguridad, instalaciones específicas, depreciación y demás derivados del uso de herramienta y equipo, en cualquier nivel.</t>
  </si>
  <si>
    <t>Suministro  e instalación de gabinete 'metalico nema 3R interperie de 30x25 cms de seccion y 15 cms de fondo marca himel o similar. incluye: cargo directo por el costo de mano de obra y materiales requeridos, flete a obra, acarreo, trazo, fijación, conexión mecánica, conexión eléctrica, pruebas,  limpieza y retiro de sobrantes fuera de obra, equipo de seguridad, instalaciones específicas, depreciación y demás cargos derivados del uso de equipo y herramienta, en cualquier nivel.</t>
  </si>
  <si>
    <t>Suministro y colocación de caja registro metálica tipo chalupa galvanizada, rimco, raco ó similar,  'tipo fs de 50 x 100 mm. incluye: cargo directo por el costo de mano de obra y materiales requeridos, flete a obra, acarreo,  fijación, nivelación, limpieza y retiro de sobrantes fuera de obra , equipo de seguridad, instalaciones específicas, depreciación y demás cargos derivados del uso de equipo y herramienta, en cualquier nivel.</t>
  </si>
  <si>
    <t>Suministro e instalación de interruptor termo magnético de seguridad electrica - desconectador, para empotrar o sobreponer, incluye: cargo directo por el costo de mano de obra y materiales requeridos, flete a obra, acarreo, trazo, fijación, nivelación, conexión mecánica y eléctrica, pruebas, limpieza y retiro de sobrantes fuera de obra, equipo de seguridad, instalaciones específicas, depreciación y demás cargos derivados del uso de equipo y herramienta, en cualquier nivel.</t>
  </si>
  <si>
    <t>Suministro e instalación de interruptor termo magnético de 3X100 Amps atornillable para gabinete metalico QO SQUARE D incluye: cargo directo por el costo de mano de obra y materiales requeridos, flete a obra, acarreo, trazo, fijación, nivelación, conexión mecánica y eléctrica, pruebas, limpieza y retiro de sobrantes fuera de obra, equipo de seguridad, instalaciones específicas, depreciación y demás cargos derivados del uso de equipo y herramienta, en cualquier nivel.</t>
  </si>
  <si>
    <t>Suministro e instalación de interruptor termo magnético de 3X50 Amps atornillable para gabinete metalico QO SQUARE D incluye: cargo directo por el costo de mano de obra y materiales requeridos, flete a obra, acarreo, trazo, fijación, nivelación, conexión mecánica y eléctrica, pruebas, limpieza y retiro de sobrantes fuera de obra, equipo de seguridad, instalaciones específicas, depreciación y demás cargos derivados del uso de equipo y herramienta, en cualquier nivel.</t>
  </si>
  <si>
    <t>Suministro e instalación de Luminario colgante/suspendido LED 100-277V/100W/60HZ/1.00Amp/14,500Lumenes, temperatura de operacion -20°C a 40°C Marca Inelgy modelo Boketto High Bay, incluye: cargo directo por el costo de mano de obra y materiales requeridos, flete a obra, acarreo, trazo, fijación, nivelación, conexión mecánica y eléctrica, pruebas, limpieza y retiro de sobrantes fuera de obra, equipo de seguridad, instalaciones específicas, depreciación y demás cargos derivados del uso de equipo y herramienta, en cualquier nivel.</t>
  </si>
  <si>
    <t>Suministro e instalación de Interruptor de seguridad, tipo limite de carrera por  accionamiento mecanico directo con contacto seco NO/NC ac-15 400V/1.8Amps marca ABB modelo LS40M42B11  incluye: cargo directo por el costo de mano de obra y materiales requeridos, flete a obra, acarreo, trazo, fijación, nivelación, conexión mecánica y eléctrica, pruebas, limpieza y retiro de sobrantes fuera de obra, equipo de seguridad, instalaciones específicas, depreciación y demás cargos derivados del uso de equipo y herramienta, en cualquier nivel.</t>
  </si>
  <si>
    <t>Suministro e instalación de Interruptor de seguridad, de enclavamiento tipo paro de emergencia por mecanico accionamiento directo con contacto seco NC(normalmente cerrado) marca ABB modelo 1SFA619821R2001 o similar, incluye: cargo directo por el costo de mano de obra y materiales requeridos, flete a obra, acarreo, trazo, fijación, nivelación, conexión mecánica y eléctrica, pruebas, limpieza y retiro de sobrantes fuera de obra, equipo de seguridad, instalaciones específicas, depreciación y demás cargos derivados del uso de equipo y herramienta, en cualquier nivel.</t>
  </si>
  <si>
    <t>Suministro e instalación de  apagador,  de tres vias o tipo escalera, 127V/15Amps/60HZ Marca Leviton linea Decora 5603-2W color blanco o similar, incluye: cargo directo por el costo de mano de obra y materiales requeridos, flete a obra, acarreo, trazo, fijación, nivelación, conexión mecánica y eléctrica, pruebas, limpieza y retiro de sobrantes fuera de obra, equipo de seguridad, instalaciones específicas, depreciación y demás cargos derivados del uso de equipo y herramienta, en cualquier nivel.</t>
  </si>
  <si>
    <t>Unidad de verificacion de instalaciones electricas de sistema trifasico con carga total-carga demandada de 25-30KW, corriente total-corriente demandada de 82 Amps., KVA total de 32KVA con analisis de calculo de iluminacion en area de 50M2 para 500Luxes/M2 como minimo, incluye; cargo directo por el costo de proyecto de levantamiento fisico, calculo  electrico con cuadro de cargas, balanceo electrico, proyeccion y elaboracion  de diagrama unifilar, supervision de instalaciones, verificacion de medicion de tierra fisica,elaboracion de acta de verificacion certificada por la secretaria de energia de acuerdo a la normativa aplicable, instalaciones especificas y demas cargos derivados del proyecto.</t>
  </si>
  <si>
    <r>
      <t>Suministro y colocación de tubo conduit metálico galvanizado pared gruesa mca. rimco, catusa, peasa ó similar de 13 mm. de diámetro,</t>
    </r>
    <r>
      <rPr>
        <sz val="8"/>
        <color indexed="8"/>
        <rFont val="Arial"/>
        <family val="2"/>
      </rPr>
      <t xml:space="preserve"> incluye: cargo directo por el costo de mano de obra y materiales requeridos, flete a obra, acarreo, trazo, corte, elaboración de cuerda,  fijación, guía de alambre galvanizado no.14, coples,  limpieza y retiro de sobrantes fuera de obra, equipo de seguridad, instalaciones específicas, depreciación y demás cargos derivados del uso de equipo y herramienta, en cualquier nivel.</t>
    </r>
  </si>
  <si>
    <r>
      <t>Suministro y colocación de tubo conduit metálico galvanizado pared gruesa mca. rimco, catusa, peasa ó similar de 19 mm. de diámetro,</t>
    </r>
    <r>
      <rPr>
        <sz val="8"/>
        <color indexed="8"/>
        <rFont val="Arial"/>
        <family val="2"/>
      </rPr>
      <t xml:space="preserve"> incluye: cargo directo por el costo de mano de obra y materiales requeridos, flete a obra, acarreo, trazo, corte, elaboración de cuerda,  fijación, guía de alambre galvanizado no.14, coples,  limpieza y retiro de sobrantes fuera de obra, equipo de seguridad, instalaciones específicas, depreciación y demás cargos derivados del uso de equipo y herramienta, en cualquier nivel.</t>
    </r>
  </si>
  <si>
    <r>
      <t>Suministro y colocación de tubo conduit metálico galvanizado pared gruesa mca. rimco, catusa, peasa ó similar de 25mm. de diámetro,</t>
    </r>
    <r>
      <rPr>
        <sz val="8"/>
        <color indexed="8"/>
        <rFont val="Arial"/>
        <family val="2"/>
      </rPr>
      <t xml:space="preserve"> incluye: cargo directo por el costo de mano de obra y materiales requeridos, flete a obra, acarreo, trazo, corte, elaboración de cuerda,  fijación, guía de alambre galvanizado no.14, coples,  limpieza y retiro de sobrantes fuera de obra, equipo de seguridad, instalaciones específicas, depreciación y demás cargos derivados del uso de equipo y herramienta, en cualquier nivel.</t>
    </r>
  </si>
  <si>
    <r>
      <t>Suministro y colocación de tubo conduit metálico galvanizado pared gruesa mca. rimco, catusa, peasa ó similar de 38mm. de diámetro,</t>
    </r>
    <r>
      <rPr>
        <sz val="8"/>
        <color indexed="8"/>
        <rFont val="Arial"/>
        <family val="2"/>
      </rPr>
      <t xml:space="preserve"> incluye: cargo directo por el costo de mano de obra y materiales requeridos, flete a obra, acarreo, trazo, corte, elaboración de cuerda,  fijación, guía de alambre galvanizado no.14, coples,  limpieza y retiro de sobrantes fuera de obra, equipo de seguridad, instalaciones específicas, depreciación y demás cargos derivados del uso de equipo y herramienta, en cualquier nivel.</t>
    </r>
  </si>
  <si>
    <r>
      <t xml:space="preserve">Suministro y colocación de codo conduit metálico galvanizado de 13 mm. de diametro, pared gruesa de 90 grados, marca rimco, catusa, peasa ó similar, </t>
    </r>
    <r>
      <rPr>
        <sz val="8"/>
        <color indexed="8"/>
        <rFont val="Arial"/>
        <family val="2"/>
      </rPr>
      <t>incluye: cargo directo por el costo de mano de obra y materiales requeridos, flete a obra, acarreo, trazo,  fijación, limpieza y retiro de sobrantes fuera de obra, equipo de seguridad, instalaciones específicas , depreciación y demás cargos derivados del uso de equipo y herramienta, en cualquier nivel.</t>
    </r>
  </si>
  <si>
    <r>
      <t xml:space="preserve">Suministro y colocación de codo conduit metálico galvanizado de 19 mm. de diametro, pared gruesa de 90 grados, marca rimco, catusa, peasa ó similar, </t>
    </r>
    <r>
      <rPr>
        <sz val="8"/>
        <color indexed="8"/>
        <rFont val="Arial"/>
        <family val="2"/>
      </rPr>
      <t>incluye: cargo directo por el costo de mano de obra y materiales requeridos, flete a obra, acarreo, trazo,  fijación, limpieza y retiro de sobrantes fuera de obra, equipo de seguridad, instalaciones específicas , depreciación y demás cargos derivados del uso de equipo y herramienta, en cualquier nivel.</t>
    </r>
  </si>
  <si>
    <r>
      <t xml:space="preserve">Suministro y colocación de codo conduit metálico galvanizado de 25mm. de diametro, pared gruesa de 90 grados, marca rimco, catusa, peasa ó similar, </t>
    </r>
    <r>
      <rPr>
        <sz val="8"/>
        <color indexed="8"/>
        <rFont val="Arial"/>
        <family val="2"/>
      </rPr>
      <t>incluye: cargo directo por el costo de mano de obra y materiales requeridos, flete a obra, acarreo, trazo,  fijación, limpieza y retiro de sobrantes fuera de obra, equipo de seguridad, instalaciones específicas , depreciación y demás cargos derivados del uso de equipo y herramienta, en cualquier nivel.</t>
    </r>
  </si>
  <si>
    <r>
      <t xml:space="preserve">Suministro y colocación de codo conduit metálico galvanizado de 38mm. de diametro, pared gruesa de 90 grados, marca rimco, catusa, peasa ó similar, </t>
    </r>
    <r>
      <rPr>
        <sz val="8"/>
        <color indexed="8"/>
        <rFont val="Arial"/>
        <family val="2"/>
      </rPr>
      <t>incluye: cargo directo por el costo de mano de obra y materiales requeridos, flete a obra, acarreo, trazo,  fijación, limpieza y retiro de sobrantes fuera de obra, equipo de seguridad, instalaciones específicas , depreciación y demás cargos derivados del uso de equipo y herramienta, en cualquier nivel.</t>
    </r>
  </si>
  <si>
    <r>
      <t xml:space="preserve">Suministro y colocación de monitor y contratuerca fundido o troquelado galvanizado, marca peasa, crouse hinds domex, myers o  similar, de 13 mm. de diámetro </t>
    </r>
    <r>
      <rPr>
        <sz val="8"/>
        <color indexed="8"/>
        <rFont val="Arial"/>
        <family val="2"/>
      </rPr>
      <t>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</si>
  <si>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r>
      <t xml:space="preserve">Suministro y colocación de monitor y contratuerca fundido o troquelado galvanizado, marca peasa, crouse hinds domex, myers o  similar, de 19 mm. de diámetro </t>
    </r>
    <r>
      <rPr>
        <sz val="8"/>
        <color indexed="8"/>
        <rFont val="Arial"/>
        <family val="2"/>
      </rPr>
      <t>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</si>
  <si>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r>
      <t xml:space="preserve">Suministro y colocación de monitor y contratuerca fundido o troquelado galvanizado, marca peasa, crouse hinds domex, myers o  similar, de 25mm. de diámetro </t>
    </r>
    <r>
      <rPr>
        <sz val="8"/>
        <color indexed="8"/>
        <rFont val="Arial"/>
        <family val="2"/>
      </rPr>
      <t>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</si>
  <si>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r>
      <t xml:space="preserve">Suministro y colocación de monitor y contratuerca fundido o troquelado galvanizado, marca peasa, crouse hinds domex, myers o  similar, de 38mm. de diámetro </t>
    </r>
    <r>
      <rPr>
        <sz val="8"/>
        <color indexed="8"/>
        <rFont val="Arial"/>
        <family val="2"/>
      </rPr>
      <t>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</si>
  <si>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r>
      <t xml:space="preserve">Suministro e instalación de condulet rectangular LB - 13 mm. de diámetro. </t>
    </r>
    <r>
      <rPr>
        <sz val="8"/>
        <color indexed="8"/>
        <rFont val="Arial"/>
        <family val="2"/>
      </rPr>
      <t>, 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</si>
  <si>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r>
      <t xml:space="preserve">Suministro e instalación de condulet rectangular LR- 13 mm. de diámetro. </t>
    </r>
    <r>
      <rPr>
        <sz val="8"/>
        <color indexed="8"/>
        <rFont val="Arial"/>
        <family val="2"/>
      </rPr>
      <t>, 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</si>
  <si>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r>
      <t xml:space="preserve">Suministro e instalación de condulet rectangular LB- 19 mm. de diámetro. </t>
    </r>
    <r>
      <rPr>
        <sz val="8"/>
        <color indexed="8"/>
        <rFont val="Arial"/>
        <family val="2"/>
      </rPr>
      <t>, 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</si>
  <si>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r>
      <t xml:space="preserve">Suministro e instalación de condulet rectangular LR- 19 mm. de diámetro. </t>
    </r>
    <r>
      <rPr>
        <sz val="8"/>
        <color indexed="8"/>
        <rFont val="Arial"/>
        <family val="2"/>
      </rPr>
      <t>, 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</si>
  <si>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r>
      <t xml:space="preserve">Suministro e instalación de condulet rectangular LR- 25 mm. de diámetro. </t>
    </r>
    <r>
      <rPr>
        <sz val="8"/>
        <color indexed="8"/>
        <rFont val="Arial"/>
        <family val="2"/>
      </rPr>
      <t>, 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</si>
  <si>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r>
      <t xml:space="preserve">Suministro e instalación de condulet rectangular LB- 38mm. de diámetro. </t>
    </r>
    <r>
      <rPr>
        <sz val="8"/>
        <color indexed="8"/>
        <rFont val="Arial"/>
        <family val="2"/>
      </rPr>
      <t>, 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</si>
  <si>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r>
      <t xml:space="preserve">Suministro e instalación de condulet rectangular LR- 38mm. de diámetro. </t>
    </r>
    <r>
      <rPr>
        <sz val="8"/>
        <color indexed="8"/>
        <rFont val="Arial"/>
        <family val="2"/>
      </rPr>
      <t>, 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</si>
  <si>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r>
      <t xml:space="preserve">Suministro e instalación de condulet rectangular Tee - 13 mm. de diámetro. </t>
    </r>
    <r>
      <rPr>
        <sz val="8"/>
        <color indexed="8"/>
        <rFont val="Arial"/>
        <family val="2"/>
      </rPr>
      <t>, 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</si>
  <si>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r>
      <t xml:space="preserve">Suministro e instalación de condulet rectangular Tee - 19 mm. de diámetro. </t>
    </r>
    <r>
      <rPr>
        <sz val="8"/>
        <color indexed="8"/>
        <rFont val="Arial"/>
        <family val="2"/>
      </rPr>
      <t>, 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</si>
  <si>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r>
      <t xml:space="preserve">Suministro e instalación de condulet rectangular Tee - 25 mm. de diámetro. </t>
    </r>
    <r>
      <rPr>
        <sz val="8"/>
        <color indexed="8"/>
        <rFont val="Arial"/>
        <family val="2"/>
      </rPr>
      <t>, 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</si>
  <si>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r>
      <t>suministro y colocación de cable de cobre, 'tipo thw-ls-75°c, calibre 2 awg.</t>
    </r>
    <r>
      <rPr>
        <sz val="8"/>
        <color indexed="8"/>
        <rFont val="Arial"/>
        <family val="2"/>
      </rPr>
      <t xml:space="preserve"> incluye: cargo directo por el costo de mano de obra y materiales requeridos, flete a obra, acarreo, desperdicio, trazar, cortar, marcar y pruebas, guiado, cableado, peinar, conexión, soldar, encintar, limpieza y retiro de sobrantes fuera de obra, equipo de seguridad, instalaciones específicas, depreciación y demás cargos derivados del uso de equipo y herramienta, en cualquier nivel.</t>
    </r>
  </si>
  <si>
    <r>
      <t>suministro y colocación de cable de cobre, 'tipo thw-ls-75°c, calibre 8 awg.</t>
    </r>
    <r>
      <rPr>
        <sz val="8"/>
        <color indexed="8"/>
        <rFont val="Arial"/>
        <family val="2"/>
      </rPr>
      <t xml:space="preserve"> incluye: cargo directo por el costo de mano de obra y materiales requeridos, flete a obra, acarreo, desperdicio, trazar, cortar, marcar y pruebas, guiado, cableado, peinar, conexión, soldar, encintar, limpieza y retiro de sobrantes fuera de obra, equipo de seguridad, instalaciones específicas, depreciación y demás cargos derivados del uso de equipo y herramienta, en cualquier nivel.</t>
    </r>
  </si>
  <si>
    <r>
      <t>suministro y colocación de cable de cobre, 'tipo thw-ls-75°c, calibre 10 awg.</t>
    </r>
    <r>
      <rPr>
        <sz val="8"/>
        <color indexed="8"/>
        <rFont val="Arial"/>
        <family val="2"/>
      </rPr>
      <t xml:space="preserve"> incluye: cargo directo por el costo de mano de obra y materiales requeridos, flete a obra, acarreo, desperdicio, trazar, cortar, marcar y pruebas, guiado, cableado, peinar, conexión, soldar, encintar, limpieza y retiro de sobrantes fuera de obra, equipo de seguridad, instalaciones específicas, depreciación y demás cargos derivados del uso de equipo y herramienta, en cualquier nivel.</t>
    </r>
  </si>
  <si>
    <r>
      <t>suministro y colocación de cable de cobre, 'tipo thw-ls-75°c, calibre 12 awg.</t>
    </r>
    <r>
      <rPr>
        <sz val="8"/>
        <color indexed="8"/>
        <rFont val="Arial"/>
        <family val="2"/>
      </rPr>
      <t xml:space="preserve"> incluye: cargo directo por el costo de mano de obra y materiales requeridos, flete a obra, acarreo, desperdicio, trazar, cortar, marcar y pruebas, guiado, cableado, peinar, conexión, soldar, encintar, limpieza y retiro de sobrantes fuera de obra, equipo de seguridad, instalaciones específicas, depreciación y demás cargos derivados del uso de equipo y herramienta, en cualquier nivel.</t>
    </r>
  </si>
  <si>
    <r>
      <t>suministro y colocación de cable de cobre, 'tipo thw-ls-75°c, calibre 14 awg.</t>
    </r>
    <r>
      <rPr>
        <sz val="8"/>
        <color indexed="8"/>
        <rFont val="Arial"/>
        <family val="2"/>
      </rPr>
      <t xml:space="preserve"> incluye: cargo directo por el costo de mano de obra y materiales requeridos, flete a obra, acarreo, desperdicio, trazar, cortar, marcar y pruebas, guiado, cableado, peinar, conexión, soldar, encintar, limpieza y retiro de sobrantes fuera de obra, equipo de seguridad, instalaciones específicas, depreciación y demás cargos derivados del uso de equipo y herramienta, en cualquier nivel.</t>
    </r>
  </si>
  <si>
    <r>
      <t>suministro y colocación de cable de cobre, 'tipo thw-ls-75°c, calibre 16 awg.</t>
    </r>
    <r>
      <rPr>
        <sz val="8"/>
        <color indexed="8"/>
        <rFont val="Arial"/>
        <family val="2"/>
      </rPr>
      <t xml:space="preserve"> incluye: cargo directo por el costo de mano de obra y materiales requeridos, flete a obra, acarreo, desperdicio, trazar, cortar, marcar y pruebas, guiado, cableado, peinar, conexión, soldar, encintar, limpieza y retiro de sobrantes fuera de obra, equipo de seguridad, instalaciones específicas, depreciación y demás cargos derivados del uso de equipo y herramienta, en cualquier nivel.</t>
    </r>
  </si>
  <si>
    <r>
      <t>suministro y colocación de cable de cobre, 'tipo thw-ls-75°c, calibre 18 awg.</t>
    </r>
    <r>
      <rPr>
        <sz val="8"/>
        <color indexed="8"/>
        <rFont val="Arial"/>
        <family val="2"/>
      </rPr>
      <t xml:space="preserve"> incluye: cargo directo por el costo de mano de obra y materiales requeridos, flete a obra, acarreo, desperdicio, trazar, cortar, marcar y pruebas, guiado, cableado, peinar, conexión, soldar, encintar, limpieza y retiro de sobrantes fuera de obra, equipo de seguridad, instalaciones específicas, depreciación y demás cargos derivados del uso de equipo y herramienta, en cualquier nivel.</t>
    </r>
  </si>
  <si>
    <r>
      <t>Suministro e instalación de tablero de zona para  empotrar o sobreponer  (alumbrado y receptáculos), con interruptor principal (acepta interruptores atornillables),</t>
    </r>
    <r>
      <rPr>
        <sz val="8"/>
        <color indexed="8"/>
        <rFont val="Arial"/>
        <family val="2"/>
      </rPr>
      <t xml:space="preserve"> 3f, 4h, 240 v.c.a., 48 v.c.d. 'de 30 circuitos 5h, 3f, 1n, 1tf, capacidad 100 amps., 65,000 c.i.  no incluye derivados, incluye: cargo directo por el costo de mano de obra y materiales requeridos, flete a obra, acarreo, trazo, nivelación, empotrado, ensamblado, cuerdas, limpieza y retiro de sobrantes fuera de obra, equipo de seguridad, instalaciones específicas, depreciación y demás cargos derivados del uso de equipo y herramienta, en cualquier nivel.</t>
    </r>
  </si>
  <si>
    <r>
      <t xml:space="preserve">suministro y colocación de receptáculo doble, polarizado y puesta a tierra, marca arrow hart, leviton, ó similar, icft con interruptor contra falla a tierra, 15 amps., 125 v.c.a., 2 polos, 3 cables, nema 5-15r.ó similar </t>
    </r>
    <r>
      <rPr>
        <sz val="8"/>
        <color indexed="8"/>
        <rFont val="Arial"/>
        <family val="2"/>
      </rPr>
      <t>incluye: cargo directo por el costo de mano de obra y materiales requeridos, flete a obra, acarreo, conexión, fijación,  pruebas, limpieza, retiro de sobrantes fuera de obra, equipo de seguridad, instalaciones específicas, depreciación y demás cargos derivados del uso de equipo y herramienta, en cualquier nivel.</t>
    </r>
  </si>
  <si>
    <r>
      <t>Suministro e instalación de instalacion de tablero de control automatico mediante controlador logico programable, con las funciones especificadas por la guia tecnica de los Servicios de Salud de Sinaloa. consistente en controladores de temperatura programables con indicadores digitales, sensores de temperatura PT100 o similares, control de accionamiento alternado de unidades compresoras, controles de alarmas por temperatura fuera de rango, alarma de aviso de puerta abierta, alarma de personal atrapado en interior, alarma de falla de energia electrica o ausencia de ella, control de iluminacion interior, indicadores iluminados por falla de unidades, trabajo en operacion, termograficador segun especificaciones de guia tecnica anexa.</t>
    </r>
    <r>
      <rPr>
        <sz val="8"/>
        <color indexed="8"/>
        <rFont val="Arial"/>
        <family val="2"/>
      </rPr>
      <t xml:space="preserve"> incluye; cargo directo por el costo de mano de obra y materiales requeridos, flete a obra, acarreo,  desmontaje de instalaciones innecesarias, diseño de software, simulacion de software, simulacion en campo, calibraciones, arranque, pruebas y puesta en operacion, instalacion de arrancadores de fuerza a plena carga, interconexiones mecanicas y electricas, limpieza y retiro de sobrantes fuera de obra, equipo de seguridad, instalaciones específicas, depreciación y demás cargos derivados del uso de equipo y herramienta, en cualquier nivel.</t>
    </r>
  </si>
  <si>
    <r>
      <t xml:space="preserve">Suministro e instalación de tablero de control  de fuerza mediante controlador logico programable, con las funciones especificadas por la guia tecnica de los Servicios de Salud de Sinaloa. consistente en trabajo secuencial de unidades compresoras y evaporadoras de la Camara y Antecamara de refrigeracion, comunicacion con tablero automatico de control C1 para monitoreo de fallas programadas y enlistadas en el funcionamiento de tablero C1. </t>
    </r>
    <r>
      <rPr>
        <sz val="8"/>
        <color indexed="8"/>
        <rFont val="Tahoma"/>
        <family val="2"/>
      </rPr>
      <t xml:space="preserve"> incluye; cargo directo por el costo de mano de obra y materiales requeridos, flete a obra, acarreo,  desmontaje de instalaciones innecesarias, programacion de software, simulacion de software, simulacion  en campo, calibraciones, arranques y puesta en marcha,  instalacion de arrancadores de fuerza a plena carga, interconexiones mecanicas y electricas, limpieza y retiro de sobrantes fuera de obra, equipo de seguridad, instalaciones específicas, depreciación y demás cargos derivados del uso de equipo y herramienta, en cualquier nivel.</t>
    </r>
  </si>
  <si>
    <t>Aplanado en piso, tipo pulido con materiales ardex father finish, para preparacion requerida,, incluye: aditivos cargo directo por el costo de los materiales y mano de obra requerida, flete a obra, colocación, desperdicios, acarreo hasta el lugar de su utilización, limpieza y preparación de la superficie, adhesivos, a base, agua, limpieza y retiro de sobrantes fuera de obra, equipo de seguridad, instalaciones específicas, depreciación y demás cargos derivados del uso de herramienta y equipo en cualquier nivel.</t>
  </si>
  <si>
    <t>suministro, fabricación y colocación de base metalica de herreria, en estructura metalica de PTR de 4" calibre 14, pintura y fondo para fijar cuarto de panel con medidas exteriores de 740x380x300 cms. incluye; cargo directo por el costo de los materiales y mano de obra  que intervengan, flete a obra, desperdicio, acarreo hasta el lugar de su utilización, trazo, cortes, remates, soldadura, dobleces, enderezado, habilitado, limpieza y retiro de sobrantes fuera de obra, equipo de seguridad, instalaciones específicas, depreciación y demás derivados del uso de herramienta y equipo, en cualquier  nivel.</t>
  </si>
  <si>
    <t>suministro, fabricación y colocación de base metalica de herreria, de 600X120 cms de seccion, altura de 30 cms, armada con perfil metalico PTR 2X2 X 3/16" con soporte metalico intermedio a base de perfil metalico PTR 2"X2" y 6 soportes verticales de apoyo, segun diseño especificado por los servicios de salud de sinaloa. incluye; cargo directo por el costo de los materiales y mano de obra  que intervengan, flete a obra, desperdicio, acarreo hasta el lugar de su utilización, trazo, cortes, remates, soldadura, dobleces, enderezado, habilitado, limpieza y retiro de sobrantes fuera de obra, equipo de seguridad, instalaciones específicas, depreciación y demás derivados del uso de herramienta y equipo, en cualquier  nivel.</t>
  </si>
  <si>
    <t>Suministro e instalacion de aislamiento tipo foamular tipo 25, formando lecho de 3" de espesor en una seccion de 380x740 cms. El cargo incluye; el costo por, los materiales y mano de obra que intervengan, barrera de vapor, colocacion, acarreos, desarmado, limpieza, instalaciones especificas, depreciacion y demas cargos derivados del uso de herramienta y equipo en cualquier nivel</t>
  </si>
  <si>
    <t>Suministro e instalacion de puerta pivotante superpuesta de 1260 mm de ancho x 2130 mm de alto para Camara fria de media temperatura +/=0°C (conservacion), abatible, acero inoxidable calibre 24, grado 304 pulido, marco panel de 2.5" color anonizado, sin mirilla central, con aislamiento a base de nucleo de espuma rigida de poliuretano con densidad de 40Kg/M3 con factor aislante K=0.132(BTU/Plg)(hr/pIE2/°f) Y Factor R=7.575 (hr/pIE2/°f)(BTU/Plg), de acuerdo a especificaciones tecnicas enlistadas en proyecto de los servicios de Salud de Sinaloa, El cargo incluye; el costo por los insumos, materiales y mano de obra que intervengan, acarreos, trazos corte, empalme, armado, nivelacion, fijacion, limpieza, instalaciones especificas, depreciacion y demas cargos derivados del uso de herramienta y equipo en cualquier nivel</t>
  </si>
  <si>
    <t>Suministracio, fabricacion e instalacion de camara fria de 740x380 cmc con altura de 30 cms de temperatura media de material ternium, multymuro rib micro V en 2 y 1/2" de espesor de poliuretano, ancho de 1.067 mts, con lamina cal 26/26 en acabado liso poliester estandar. incluye; de panel bilaminado de 2.5", canal interior de esplante cal.22, esquinero exterior de 11x11 cms cal 24, curva sanitaria blanca PVC, zoclo zanitario en PVC cal 9010, trazado, elevacion, fijacion, cortes termicos, sellado,modureado, espuma de PUR en juntas con placa Foamular, de acuerdo a especificaciones tecnicas enlistadas en proyecto de los servicios de Salud de Sinaloa  El cargo incluye; el costo por los insumos, materiales y mano de obra que intervengan, acarreos, trazos corte, empalme, armado, nivelacion, fijacion, limpieza, instalaciones especificas, depreciacion y demas cargos derivados del uso de herramienta y equipo en cualquier nivel</t>
  </si>
  <si>
    <t xml:space="preserve">suministro e instalacion de equipo electromecanico,  de unidad de refrigeracion de temperatura media de 4hp marca bohn con compresor hermetico tipo scroll 220 volts, para trabajar en media temperatura con refrigerante ecologico 507/R404A, con condensador acoplado y equipado de fabrica con separador de aceite, filtro de liquido y de succion, acumulador recibidor de liquido y controles de presion.  el cargo incluye; el costo por los materiales y mano de obra que intervengan, acarreos, armado, trazos, cortes, nivelacion, ranura en piso/muro, resane con pasta cemento:arena, ensamble mecanico de tuberia de cobre, soldadura autogena segun sea el caso, vacio al sistema de refrigeracion, verificacion de fugas, recarga de gas refrigerante segun el caso, aislamiento termico, instalacion de bomba de condensados segun el caso, instalacion electrica de fuerza y control, fijacion de elementos, soporteria necesaria segun el caso, limpieza, instalaciones especificas, depreciacion y demas cargos derivados del uso de herramienta y equipo en cualquier nivel. </t>
  </si>
  <si>
    <t xml:space="preserve">suministro e instalacion de equipo electromecanico,  de unidad de refrigeracion de temperatura media de evaporador marca bohn bajo perfil, con capacidad de 31200 BTU. Para una temperatura de 4 A 8°C. Con 6 motores a una corriente de 220 volts.   el cargo incluye; el costo por los materiales y mano de obra que intervengan, acarreos, armado, trazos, cortes, nivelacion, ranura en piso/muro, resane con pasta cemento:arena, ensamble mecanico de tuberia de cobre, soldadura autogena segun sea el caso, vacio al sistema de refrigeracion, verificacion de fugas, recarga de gas refrigerante segun el caso, aislamiento termico, instalacion de bomba de condensados segun el caso, instalacion electrica de fuerza y control, fijacion de elementos, soporteria necesaria segun el caso, limpieza, instalaciones especificas, depreciacion y demas cargos derivados del uso de herramienta y equipo en cualquier nivel. </t>
  </si>
  <si>
    <t xml:space="preserve">suministro e instalacion de equipo electromecanico,  de unidad de refrigeracion de temperatura media de 2hp marca bohn con compresor hermetico tipo scroll 220 volts, para trabajar en media temperatura con refrigerante ecologico 4507/R404A, con condensador acoplado y equipado de fabrica con separador de aceite, filtro de liquido y de succion, acumulador recibidor de liquido y controles de presion.  el cargo incluye; el costo por los materiales y mano de obra que intervengan, acarreos, armado, trazos, cortes, nivelacion, ranura en piso/muro, resane con pasta cemento:arena, ensamble mecanico de tuberia de cobre, soldadura autogena segun sea el caso, vacio al sistema de refrigeracion, verificacion de fugas, recarga de gas refrigerante segun el caso, aislamiento termico, instalacion de bomba de condensados segun el caso, instalacion electrica de fuerza y control, fijacion de elementos, soporteria necesaria segun el caso, limpieza, instalaciones especificas, depreciacion y demas cargos derivados del uso de herramienta y equipo en cualquier nivel. </t>
  </si>
  <si>
    <t xml:space="preserve">suministro e instalacion de equipo electromecanico,  de unidad de refrigeracion de temperatura media de evaporador marca bohn bajo perfil, con capacidad de 22,085 BTU, Para una temperatura de 4 A 8°C. Con 6 motores a una corriente de 220 volts.   el cargo incluye; el costo por los materiales y mano de obra que intervengan, acarreos, armado, trazos, cortes, nivelacion, ranura en piso/muro, resane con pasta cemento:arena, ensamble mecanico de tuberia de cobre, soldadura autogena segun sea el caso, vacio al sistema de refrigeracion, verificacion de fugas, recarga de gas refrigerante segun el caso, aislamiento termico, instalacion de bomba de condensados segun el caso, instalacion electrica de fuerza y control, fijacion de elementos, soporteria necesaria segun el caso, limpieza, instalaciones especificas, depreciacion y demas cargos derivados del uso de herramienta y equipo en cualquier nivel. </t>
  </si>
  <si>
    <t>Suministro  e instalación de válvula de solenoide de 9.50 mm (3/8") de diametro. Para refrigerante R507/R404A, incluye; cargo directo por el costo de los materiales y mano de obra que intervengan, flete a obra, acarreo, limpieza y retiro de sobrantes fuera de obra, equipo de seguridad, instalaciones especificas, depreciación y demás cargos derivados del uso de equipo y herramienta en cualquier nivel.</t>
  </si>
  <si>
    <t>Suministro  e instalación de válvula de solenoide de 15.87 mm (5/8") de diametro. Para refrigerante R507/R404A, incluye; cargo directo por el costo de los materiales y mano de obra que intervengan, flete a obra, acarreo, limpieza y retiro de sobrantes fuera de obra, equipo de seguridad, instalaciones especificas, depreciación y demás cargos derivados del uso de equipo y herramienta en cualquier nivel.</t>
  </si>
  <si>
    <t>Suministro  e instalación de válvula de termo expansión para una capacidad de 2 hp . Para refrigerante R507/R404A, incluye; cargo directo por el costo de los materiales y mano de obra que intervengan, flete a obra, acarreo, limpieza y retiro de sobrantes fuera de obra, equipo de seguridad, instalaciones especificas, depreciación y demás cargos derivados del uso de equipo y herramienta en cualquier nivel.</t>
  </si>
  <si>
    <t>Suministro  e instalación de válvula de termo expansión para una capacidad de 3.5 hp . Para refrigerante R507/R404A, incluye; cargo directo por el costo de los materiales y mano de obra que intervengan, flete a obra, acarreo, limpieza y retiro de sobrantes fuera de obra, equipo de seguridad, instalaciones especificas, depreciación y demás cargos derivados del uso de equipo y herramienta en cualquier nivel.</t>
  </si>
  <si>
    <t>Suministro e instalacion de tubo de cobre rigido/flexible,de 28 mm (9/8") de diametro, tipo "L" segun proyecto proporcionado por los servicios de salud sinaloa. el cargo incluye; el costo por los materiales y mano de obra que intervengan, flete a obra, acarreo, horizontal y vertical, hasta el lugar de su utilizacion, trazo, corte, lijado, desperdicio, fijacion nivelacion, soldadura y pruebas, limpieza y retiro de sobrantes fuera de obra, equipo de seguridad, instalaciones especificas, depreciacion y demas cargos derivados del uso de equipo y herramienta en cualquier nivel.</t>
  </si>
  <si>
    <t>Suministro e instalacion de tubo de cobre rigido/flexible,de 22 mm (7/8") de diametro, tipo "L" segun proyecto proporcionado por los servicios de salud sinaloa. el cargo incluye; el costo por los materiales y mano de obra que intervengan, flete a obra, acarreo, horizontal y vertical, hasta el lugar de su utilizacion, trazo, corte, lijado, desperdicio, fijacion nivelacion, soldadura y pruebas, limpieza y retiro de sobrantes fuera de obra, equipo de seguridad, instalaciones especificas, depreciacion y demas cargos derivados del uso de equipo y herramienta en cualquier nivel.</t>
  </si>
  <si>
    <t>Suministro e instalacion de tubo de cobre rigido/flexible,de 13 mm (1/2") de diametro, tipo "L" segun proyecto proporcionado por los servicios de salud sinaloa. el cargo incluye; el costo por los materiales y mano de obra que intervengan, flete a obra, acarreo, horizontal y vertical, hasta el lugar de su utilizacion, trazo, corte, lijado, desperdicio, fijacion nivelacion, soldadura y pruebas, limpieza y retiro de sobrantes fuera de obra, equipo de seguridad, instalaciones especificas, depreciacion y demas cargos derivados del uso de equipo y herramienta en cualquier nivel.</t>
  </si>
  <si>
    <t>Suministro e instalacion de tubo de cobre rigido/flexible,de 16 mm (5/8") de diametro, tipo "L" segun proyecto proporcionado por los servicios de salud sinaloa. el cargo incluye; el costo por los materiales y mano de obra que intervengan, flete a obra, acarreo, horizontal y vertical, hasta el lugar de su utilizacion, trazo, corte, lijado, desperdicio, fijacion nivelacion, soldadura y pruebas, limpieza y retiro de sobrantes fuera de obra, equipo de seguridad, instalaciones especificas, depreciacion y demas cargos derivados del uso de equipo y herramienta en cualquier nivel.</t>
  </si>
  <si>
    <t>Suministro e instalacion de tubo de cobre rigido/flexible,de 10 mm (3/8") de diametro, tipo "L" segun proyecto proporcionado por los servicios de salud sinaloa. el cargo incluye; el costo por los materiales y mano de obra que intervengan, flete a obra, acarreo, horizontal y vertical, hasta el lugar de su utilizacion, trazo, corte, lijado, desperdicio, fijacion nivelacion, soldadura y pruebas, limpieza y retiro de sobrantes fuera de obra, equipo de seguridad, instalaciones especificas, depreciacion y demas cargos derivados del uso de equipo y herramienta en cualquier nivel.</t>
  </si>
  <si>
    <t>Suministro e instalacion de codo de cobre de 90 grados x 28 mm (9/8") de diametro, tipo "L" segun proyecto proporcionado por los servicios de salud sinaloa. el cargo incluye; el costo por los materiales y mano de obra que intervengan, flete a obra, acarreo, horizontal y vertical, hasta el lugar de su utilizacion, trazo, corte, lijado, desperdicio, fijacion nivelacion, soldadura y pruebas, limpieza y retiro de sobrantes fuera de obra, equipo de seguridad, instalaciones especificas, depreciacion y demas cargos derivados del uso de equipo y herramienta en cualquier nivel.</t>
  </si>
  <si>
    <t>Suministro e instalacion de codo de cobre de 90 grados x 22mm (7/8") de diametro, tipo "L" segun proyecto proporcionado por los servicios de salud sinaloa. el cargo incluye; el costo por los materiales y mano de obra que intervengan, flete a obra, acarreo, horizontal y vertical, hasta el lugar de su utilizacion, trazo, corte, lijado, desperdicio, fijacion nivelacion, soldadura y pruebas, limpieza y retiro de sobrantes fuera de obra, equipo de seguridad, instalaciones especificas, depreciacion y demas cargos derivados del uso de equipo y herramienta en cualquier nivel.</t>
  </si>
  <si>
    <t>Suministro e instalacion de codo de cobre de 90 grados x 13 mm (1/2") de diametro, tipo "L" segun proyecto proporcionado por los servicios de salud sinaloa. el cargo incluye; el costo por los materiales y mano de obra que intervengan, flete a obra, acarreo, horizontal y vertical, hasta el lugar de su utilizacion, trazo, corte, lijado, desperdicio, fijacion nivelacion, soldadura y pruebas, limpieza y retiro de sobrantes fuera de obra, equipo de seguridad, instalaciones especificas, depreciacion y demas cargos derivados del uso de equipo y herramienta en cualquier nivel.</t>
  </si>
  <si>
    <t>Suministro e instalacion de codo de cobre de 90 grados x 16 mm (5/8") de diametro, tipo "L" segun proyecto proporcionado por los servicios de salud sinaloa. el cargo incluye; el costo por los materiales y mano de obra que intervengan, flete a obra, acarreo, horizontal y vertical, hasta el lugar de su utilizacion, trazo, corte, lijado, desperdicio, fijacion nivelacion, soldadura y pruebas, limpieza y retiro de sobrantes fuera de obra, equipo de seguridad, instalaciones especificas, depreciacion y demas cargos derivados del uso de equipo y herramienta en cualquier nivel.</t>
  </si>
  <si>
    <t>Suministro e instalacion de cople de cobre a cobre de 28 mm (9/8") de diametro, tipo "L" segun proyecto proporcionado por los servicios de salud sinaloa. el cargo incluye; el costo por los materiales y mano de obra que intervengan, flete a obra, acarreo, horizontal y vertical, hasta el lugar de su utilizacion, trazo, corte, lijado, desperdicio, fijacion nivelacion, soldadura y pruebas, limpieza y retiro de sobrantes fuera de obra, equipo de seguridad, instalaciones especificas, depreciacion y demas cargos derivados del uso de equipo y herramienta en cualquier nivel.</t>
  </si>
  <si>
    <t>Suministro e instalacion de cople de cobre a cobre de 22mm (7/8") de diametro, tipo "L" segun proyecto proporcionado por los servicios de salud sinaloa. el cargo incluye; el costo por los materiales y mano de obra que intervengan, flete a obra, acarreo, horizontal y vertical, hasta el lugar de su utilizacion, trazo, corte, lijado, desperdicio, fijacion nivelacion, soldadura y pruebas, limpieza y retiro de sobrantes fuera de obra, equipo de seguridad, instalaciones especificas, depreciacion y demas cargos derivados del uso de equipo y herramienta en cualquier nivel.</t>
  </si>
  <si>
    <t>Suministro e instalacion de cople de cobre a cobre de 13 mm (1/2") de diametro, tipo "L" segun proyecto proporcionado por los servicios de salud sinaloa. el cargo incluye; el costo por los materiales y mano de obra que intervengan, flete a obra, acarreo, horizontal y vertical, hasta el lugar de su utilizacion, trazo, corte, lijado, desperdicio, fijacion nivelacion, soldadura y pruebas, limpieza y retiro de sobrantes fuera de obra, equipo de seguridad, instalaciones especificas, depreciacion y demas cargos derivados del uso de equipo y herramienta en cualquier nivel.</t>
  </si>
  <si>
    <t>Suministro e instalacion de cople de cobre a cobre de 16 mm (5/8") de diametro, tipo "L" segun proyecto proporcionado por los servicios de salud sinaloa. el cargo incluye; el costo por los materiales y mano de obra que intervengan, flete a obra, acarreo, horizontal y vertical, hasta el lugar de su utilizacion, trazo, corte, lijado, desperdicio, fijacion nivelacion, soldadura y pruebas, limpieza y retiro de sobrantes fuera de obra, equipo de seguridad, instalaciones especificas, depreciacion y demas cargos derivados del uso de equipo y herramienta en cualquier nivel.</t>
  </si>
  <si>
    <t>Suministro e instalacion de cople de cobre a cobre de 10 mm (3/8") de diametro, tipo "L" segun proyecto proporcionado por los servicios de salud sinaloa. el cargo incluye; el costo por los materiales y mano de obra que intervengan, flete a obra, acarreo, horizontal y vertical, hasta el lugar de su utilizacion, trazo, corte, lijado, desperdicio, fijacion nivelacion, soldadura y pruebas, limpieza y retiro de sobrantes fuera de obra, equipo de seguridad, instalaciones especificas, depreciacion y demas cargos derivados del uso de equipo y herramienta en cualquier nivel.</t>
  </si>
  <si>
    <t xml:space="preserve">Suministro y colocacion de aislamiento termico Foamular/Armaflex seccion cilindrica de 1 1/8"x 1/2" de espesor para tuberias de refrigeracion, segun proyecto proporcionado por los servicios de salud sinaloa. el cargo incluye; el costo por los materiales y mano de obra que intervengan, fijacion, medicion, trazo, cortes, dobleces, desperdicios, barrera de vapor con foil de aluminio reforzado, traslapes de 1", adhesivo para recubrimientos de Foam, Sellado de juntas en ambos sentidos con cinta, alineacion, fletes, acarreos, horizontales y verticales, almacenaje, andamios y/o escaleras, herramientas, equipo, en codo vertical, limpieza y retiro de sobrantes fuera de obra, equipo de seguridad, instalaciones especificas, y demas cargos derivados del uso de equipo y herramienta en cualquier nivel. </t>
  </si>
  <si>
    <t xml:space="preserve">Suministro y colocacion de aislamiento termico Foamular/Armaflex seccion cilindrica de 7/8"x 1/2" de espesor para tuberias de refrigeracion, segun proyecto proporcionado por los servicios de salud sinaloa. el cargo incluye; el costo por los materiales y mano de obra que intervengan, fijacion, medicion, trazo, cortes, dobleces, desperdicios, barrera de vapor con foil de aluminio reforzado, traslapes de 1", adhesivo para recubrimientos de Foam, Sellado de juntas en ambos sentidos con cinta, alineacion, fletes, acarreos, horizontales y verticales, almacenaje, andamios y/o escaleras, herramientas, equipo, en codo vertical, limpieza y retiro de sobrantes fuera de obra, equipo de seguridad, instalaciones especificas, y demas cargos derivados del uso de equipo y herramienta en cualquier nivel. </t>
  </si>
  <si>
    <t>Reubicacion de equipo de aire acondicionado tipo split de 12,000 - 18,000 - 24,000 btu/hr consistente en demontaje con recuperacion de gas refrigerante, limpieza de serpentines evaporador y condensador, interconexion mecanica y electrica reacondionamiento de aislamiento termico en tuberias, el cargo incluye; el costo por los materiales y mano de obra que intervengan, acarreos, desarmado, limpieza, reparacion de elementos mecanicos y electricos según requiera adaptaciones, armado, montaje, fijacion, nivelacion, interconexion electrica, arranques y pruebas de operacion, instalaciones especificas, depreciacion y demas cargos derivados del uso de herramienta y equipo en cualquier nivel</t>
  </si>
  <si>
    <r>
      <t>Acabado a base de cloruro de polivinilo (p.v.c.)</t>
    </r>
    <r>
      <rPr>
        <sz val="8"/>
        <color indexed="8"/>
        <rFont val="Arial"/>
        <family val="2"/>
      </rPr>
      <t>,  en piso, a base de vinyl antibacteriano modelo troplan Gerflor, fabricado a base de vinyl homogeneo de 2.00mm de espesor(standard en_428), según catalogo, adherido con pegamento de contacto y acabado con soldadura antibacteriana termofusionada fabricado por medio de extrusión, de una sola capa, incluye: cargo directo por el costo de los materiales y mano de obra requerida, flete a obra, colocación, desperdicios, acarreo hasta el lugar de su utilización, limpieza y preparación de la superficie, adhesivo, remates soldados entre juntas mediante soldadura para p.v.c., curva premoldeada de neopreno para fabricación de curva sanitaria, aplicación de sellos epoxicos, base, agua, limpieza y retiro de sobrantes fuera de obra, equipo de seguridad, instalaciones específicas, depreciación y demás cargos derivados del uso de herramienta y equipo en cualquier nivel.</t>
    </r>
  </si>
  <si>
    <t>Demolicion de elementos de falso plafon de tablaroca colgantes y canaletas.. incluye: cargo directo por el costo de la mano de obra requerida, cortes de varillas, limpieza de área, carga y acarreo del escombro al banco de desperdicio de la obra, indicado por el instituto, equipo de seguridad, instalaciones especificas, depreciación y demás derivados del uso de herramienta y equipo en cualquier  altura y cualquier nivel.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</si>
</sst>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59">
    <font>
      <sz val="11"/>
      <color theme="1"/>
      <name val="Calibri"/>
      <family val="2"/>
    </font>
    <font>
      <sz val="11"/>
      <color indexed="8"/>
      <name val="Calibri"/>
      <family val="2"/>
    </font>
    <font>
      <sz val="10"/>
      <name val="Arial"/>
      <family val="2"/>
    </font>
    <font>
      <b/>
      <sz val="8"/>
      <name val="Arial"/>
      <family val="2"/>
    </font>
    <font>
      <b/>
      <sz val="9"/>
      <name val="Arial"/>
      <family val="2"/>
    </font>
    <font>
      <sz val="8"/>
      <name val="Arial"/>
      <family val="2"/>
    </font>
    <font>
      <sz val="8"/>
      <color indexed="8"/>
      <name val="Arial"/>
      <family val="2"/>
    </font>
    <font>
      <sz val="8"/>
      <name val="Tahoma"/>
      <family val="2"/>
    </font>
    <font>
      <sz val="8"/>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7"/>
      <color indexed="8"/>
      <name val="Arial"/>
      <family val="2"/>
    </font>
    <font>
      <sz val="11"/>
      <color indexed="8"/>
      <name val="Arial"/>
      <family val="2"/>
    </font>
    <font>
      <b/>
      <sz val="11"/>
      <color indexed="8"/>
      <name val="Arial"/>
      <family val="2"/>
    </font>
    <font>
      <b/>
      <sz val="12"/>
      <color indexed="8"/>
      <name val="Arial"/>
      <family val="2"/>
    </font>
    <font>
      <b/>
      <sz val="10"/>
      <color indexed="8"/>
      <name val="Arial"/>
      <family val="2"/>
    </font>
    <font>
      <b/>
      <sz val="9"/>
      <color indexed="8"/>
      <name val="Arial"/>
      <family val="2"/>
    </font>
    <font>
      <b/>
      <sz val="8"/>
      <color indexed="8"/>
      <name val="Arial"/>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7"/>
      <color theme="1"/>
      <name val="Arial"/>
      <family val="2"/>
    </font>
    <font>
      <sz val="11"/>
      <color theme="1"/>
      <name val="Arial"/>
      <family val="2"/>
    </font>
    <font>
      <b/>
      <sz val="11"/>
      <color theme="1"/>
      <name val="Arial"/>
      <family val="2"/>
    </font>
    <font>
      <b/>
      <sz val="12"/>
      <color theme="1"/>
      <name val="Arial"/>
      <family val="2"/>
    </font>
    <font>
      <sz val="8"/>
      <color theme="1"/>
      <name val="Arial"/>
      <family val="2"/>
    </font>
    <font>
      <sz val="8"/>
      <color theme="1"/>
      <name val="Calibri"/>
      <family val="2"/>
    </font>
    <font>
      <b/>
      <sz val="8"/>
      <color theme="1"/>
      <name val="Arial"/>
      <family val="2"/>
    </font>
    <font>
      <sz val="8"/>
      <color theme="1"/>
      <name val="Tahoma"/>
      <family val="2"/>
    </font>
    <font>
      <b/>
      <sz val="10"/>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85">
    <xf numFmtId="0" fontId="0" fillId="0" borderId="0" xfId="0" applyFont="1" applyAlignment="1">
      <alignment/>
    </xf>
    <xf numFmtId="0" fontId="49" fillId="0" borderId="0" xfId="0" applyFont="1" applyAlignment="1">
      <alignment/>
    </xf>
    <xf numFmtId="44" fontId="0" fillId="0" borderId="0" xfId="0" applyNumberFormat="1" applyAlignment="1">
      <alignment/>
    </xf>
    <xf numFmtId="44" fontId="49" fillId="0" borderId="0" xfId="0" applyNumberFormat="1" applyFont="1" applyAlignment="1">
      <alignment vertical="top"/>
    </xf>
    <xf numFmtId="44" fontId="50" fillId="0" borderId="0" xfId="0" applyNumberFormat="1" applyFont="1" applyAlignment="1">
      <alignment vertical="top"/>
    </xf>
    <xf numFmtId="44" fontId="51" fillId="0" borderId="0" xfId="0" applyNumberFormat="1" applyFont="1" applyAlignment="1">
      <alignment vertical="top"/>
    </xf>
    <xf numFmtId="44" fontId="51" fillId="0" borderId="0" xfId="0" applyNumberFormat="1" applyFont="1" applyAlignment="1">
      <alignment horizontal="right" vertical="top"/>
    </xf>
    <xf numFmtId="0" fontId="52" fillId="0" borderId="0" xfId="0" applyFont="1" applyAlignment="1">
      <alignment horizontal="center" vertical="top"/>
    </xf>
    <xf numFmtId="0" fontId="53" fillId="0" borderId="0" xfId="0" applyFont="1" applyAlignment="1">
      <alignment/>
    </xf>
    <xf numFmtId="0" fontId="54" fillId="0" borderId="0" xfId="0" applyFont="1" applyAlignment="1">
      <alignment/>
    </xf>
    <xf numFmtId="0" fontId="55" fillId="0" borderId="0" xfId="0" applyFont="1" applyAlignment="1">
      <alignment horizontal="center" vertical="top"/>
    </xf>
    <xf numFmtId="0" fontId="53" fillId="0" borderId="0" xfId="0" applyFont="1" applyAlignment="1">
      <alignment vertical="top"/>
    </xf>
    <xf numFmtId="4" fontId="53" fillId="0" borderId="0" xfId="0" applyNumberFormat="1" applyFont="1" applyAlignment="1">
      <alignment horizontal="center" vertical="top"/>
    </xf>
    <xf numFmtId="44" fontId="53" fillId="0" borderId="0" xfId="0" applyNumberFormat="1" applyFont="1" applyAlignment="1">
      <alignment vertical="top"/>
    </xf>
    <xf numFmtId="0" fontId="55" fillId="0" borderId="10" xfId="0" applyFont="1" applyBorder="1" applyAlignment="1">
      <alignment horizontal="center" vertical="top"/>
    </xf>
    <xf numFmtId="4" fontId="55" fillId="0" borderId="10" xfId="0" applyNumberFormat="1" applyFont="1" applyBorder="1" applyAlignment="1">
      <alignment horizontal="center" vertical="top"/>
    </xf>
    <xf numFmtId="44" fontId="55" fillId="0" borderId="10" xfId="0" applyNumberFormat="1" applyFont="1" applyBorder="1" applyAlignment="1">
      <alignment horizontal="center" vertical="top"/>
    </xf>
    <xf numFmtId="0" fontId="55" fillId="0" borderId="0" xfId="0" applyFont="1" applyAlignment="1">
      <alignment horizontal="center"/>
    </xf>
    <xf numFmtId="0" fontId="4" fillId="0" borderId="0" xfId="0" applyFont="1" applyAlignment="1">
      <alignment vertical="top"/>
    </xf>
    <xf numFmtId="44" fontId="53" fillId="0" borderId="0" xfId="0" applyNumberFormat="1" applyFont="1" applyAlignment="1">
      <alignment horizontal="center" vertical="top"/>
    </xf>
    <xf numFmtId="44" fontId="53" fillId="0" borderId="0" xfId="0" applyNumberFormat="1" applyFont="1" applyAlignment="1">
      <alignment horizontal="right" vertical="top"/>
    </xf>
    <xf numFmtId="0" fontId="5" fillId="0" borderId="0" xfId="0" applyFont="1" applyAlignment="1">
      <alignment horizontal="center" vertical="top" wrapText="1"/>
    </xf>
    <xf numFmtId="0" fontId="54" fillId="0" borderId="0" xfId="0" applyFont="1" applyAlignment="1">
      <alignment horizontal="justify"/>
    </xf>
    <xf numFmtId="44" fontId="54" fillId="0" borderId="0" xfId="0" applyNumberFormat="1" applyFont="1" applyAlignment="1">
      <alignment/>
    </xf>
    <xf numFmtId="0" fontId="53" fillId="0" borderId="0" xfId="0" applyFont="1" applyAlignment="1">
      <alignment horizontal="center" vertical="top"/>
    </xf>
    <xf numFmtId="0" fontId="5" fillId="0" borderId="0" xfId="0" applyFont="1" applyAlignment="1">
      <alignment horizontal="justify" vertical="top" wrapText="1"/>
    </xf>
    <xf numFmtId="0" fontId="5" fillId="0" borderId="0" xfId="0" applyFont="1" applyAlignment="1" quotePrefix="1">
      <alignment horizontal="center" vertical="top" wrapText="1"/>
    </xf>
    <xf numFmtId="2" fontId="53" fillId="0" borderId="0" xfId="0" applyNumberFormat="1" applyFont="1" applyAlignment="1">
      <alignment horizontal="center" vertical="top"/>
    </xf>
    <xf numFmtId="0" fontId="5" fillId="0" borderId="0" xfId="0" applyFont="1" applyAlignment="1" quotePrefix="1">
      <alignment horizontal="justify" vertical="top" wrapText="1"/>
    </xf>
    <xf numFmtId="0" fontId="5" fillId="0" borderId="0" xfId="0" applyFont="1" applyAlignment="1" quotePrefix="1">
      <alignment horizontal="center" vertical="top"/>
    </xf>
    <xf numFmtId="0" fontId="5" fillId="0" borderId="0" xfId="0" applyFont="1" applyAlignment="1">
      <alignment horizontal="justify" vertical="top"/>
    </xf>
    <xf numFmtId="0" fontId="5" fillId="0" borderId="0" xfId="52" applyFont="1" applyAlignment="1">
      <alignment horizontal="center" vertical="top" wrapText="1"/>
      <protection/>
    </xf>
    <xf numFmtId="0" fontId="53" fillId="0" borderId="0" xfId="0" applyFont="1" applyAlignment="1">
      <alignment horizontal="justify" vertical="top" wrapText="1"/>
    </xf>
    <xf numFmtId="0" fontId="5" fillId="0" borderId="0" xfId="52" applyFont="1" applyAlignment="1" quotePrefix="1">
      <alignment horizontal="center" vertical="top" wrapText="1"/>
      <protection/>
    </xf>
    <xf numFmtId="4" fontId="53" fillId="0" borderId="0" xfId="0" applyNumberFormat="1" applyFont="1" applyAlignment="1">
      <alignment horizontal="right" vertical="top"/>
    </xf>
    <xf numFmtId="0" fontId="5" fillId="0" borderId="0" xfId="52" applyFont="1" applyFill="1" applyAlignment="1">
      <alignment horizontal="center" vertical="top" wrapText="1"/>
      <protection/>
    </xf>
    <xf numFmtId="0" fontId="53" fillId="0" borderId="0" xfId="0" applyFont="1" applyFill="1" applyAlignment="1">
      <alignment horizontal="justify" vertical="top" wrapText="1"/>
    </xf>
    <xf numFmtId="2" fontId="5" fillId="0" borderId="0" xfId="52" applyNumberFormat="1" applyFont="1" applyAlignment="1">
      <alignment horizontal="center" vertical="top" wrapText="1"/>
      <protection/>
    </xf>
    <xf numFmtId="2" fontId="5" fillId="0" borderId="0" xfId="52" applyNumberFormat="1" applyFont="1" applyFill="1" applyAlignment="1">
      <alignment horizontal="center" vertical="top" wrapText="1"/>
      <protection/>
    </xf>
    <xf numFmtId="2" fontId="5" fillId="0" borderId="0" xfId="54" applyNumberFormat="1" applyFont="1" applyAlignment="1" quotePrefix="1">
      <alignment horizontal="center" vertical="top" wrapText="1"/>
      <protection/>
    </xf>
    <xf numFmtId="0" fontId="53" fillId="0" borderId="0" xfId="0" applyFont="1" applyAlignment="1">
      <alignment horizontal="justify" vertical="center" wrapText="1"/>
    </xf>
    <xf numFmtId="0" fontId="5" fillId="0" borderId="0" xfId="54" applyFont="1" applyAlignment="1" quotePrefix="1">
      <alignment horizontal="center" vertical="top" wrapText="1"/>
      <protection/>
    </xf>
    <xf numFmtId="0" fontId="5" fillId="0" borderId="0" xfId="52" applyFont="1" applyAlignment="1" quotePrefix="1">
      <alignment horizontal="center" vertical="top"/>
      <protection/>
    </xf>
    <xf numFmtId="0" fontId="5" fillId="0" borderId="0" xfId="55" applyFont="1" applyAlignment="1">
      <alignment horizontal="justify" vertical="top" wrapText="1"/>
      <protection/>
    </xf>
    <xf numFmtId="2" fontId="5" fillId="0" borderId="0" xfId="0" applyNumberFormat="1" applyFont="1" applyAlignment="1">
      <alignment horizontal="center" vertical="top" wrapText="1"/>
    </xf>
    <xf numFmtId="0" fontId="5" fillId="0" borderId="0" xfId="52" applyFont="1" applyAlignment="1">
      <alignment horizontal="justify" vertical="top" wrapText="1"/>
      <protection/>
    </xf>
    <xf numFmtId="0" fontId="5" fillId="0" borderId="0" xfId="54" applyFont="1" applyAlignment="1">
      <alignment horizontal="center" vertical="top" wrapText="1"/>
      <protection/>
    </xf>
    <xf numFmtId="2" fontId="7" fillId="0" borderId="0" xfId="54" applyNumberFormat="1" applyFont="1" applyAlignment="1">
      <alignment horizontal="center" vertical="top" wrapText="1"/>
      <protection/>
    </xf>
    <xf numFmtId="0" fontId="56" fillId="0" borderId="0" xfId="0" applyFont="1" applyAlignment="1">
      <alignment horizontal="justify" vertical="center" wrapText="1"/>
    </xf>
    <xf numFmtId="0" fontId="7" fillId="0" borderId="0" xfId="0" applyFont="1" applyAlignment="1">
      <alignment horizontal="center" vertical="top" wrapText="1"/>
    </xf>
    <xf numFmtId="44" fontId="56" fillId="0" borderId="0" xfId="0" applyNumberFormat="1" applyFont="1" applyAlignment="1">
      <alignment horizontal="right" vertical="top"/>
    </xf>
    <xf numFmtId="44" fontId="56" fillId="0" borderId="0" xfId="0" applyNumberFormat="1" applyFont="1" applyAlignment="1">
      <alignment horizontal="center" vertical="top"/>
    </xf>
    <xf numFmtId="0" fontId="56" fillId="0" borderId="0" xfId="0" applyFont="1" applyAlignment="1">
      <alignment/>
    </xf>
    <xf numFmtId="0" fontId="5" fillId="0" borderId="0" xfId="53" applyFont="1" applyAlignment="1">
      <alignment horizontal="justify" vertical="top" wrapText="1"/>
      <protection/>
    </xf>
    <xf numFmtId="0" fontId="5" fillId="0" borderId="0" xfId="0" applyFont="1" applyAlignment="1">
      <alignment horizontal="center" vertical="top"/>
    </xf>
    <xf numFmtId="0" fontId="54" fillId="0" borderId="0" xfId="0" applyFont="1" applyAlignment="1">
      <alignment horizontal="center" vertical="top"/>
    </xf>
    <xf numFmtId="0" fontId="3" fillId="0" borderId="0" xfId="0" applyFont="1" applyAlignment="1">
      <alignment horizontal="justify" vertical="top"/>
    </xf>
    <xf numFmtId="0" fontId="5" fillId="0" borderId="0" xfId="0" applyFont="1" applyFill="1" applyAlignment="1">
      <alignment horizontal="center" vertical="top" wrapText="1"/>
    </xf>
    <xf numFmtId="44" fontId="53" fillId="0" borderId="0" xfId="0" applyNumberFormat="1" applyFont="1" applyFill="1" applyAlignment="1">
      <alignment horizontal="center" vertical="top"/>
    </xf>
    <xf numFmtId="44" fontId="53" fillId="0" borderId="0" xfId="0" applyNumberFormat="1" applyFont="1" applyFill="1" applyAlignment="1">
      <alignment vertical="top"/>
    </xf>
    <xf numFmtId="0" fontId="54" fillId="0" borderId="0" xfId="0" applyFont="1" applyFill="1" applyAlignment="1">
      <alignment/>
    </xf>
    <xf numFmtId="0" fontId="54" fillId="0" borderId="0" xfId="0" applyFont="1" applyFill="1" applyAlignment="1">
      <alignment horizontal="justify"/>
    </xf>
    <xf numFmtId="44" fontId="54" fillId="0" borderId="0" xfId="0" applyNumberFormat="1" applyFont="1" applyFill="1" applyAlignment="1">
      <alignment/>
    </xf>
    <xf numFmtId="2" fontId="53" fillId="0" borderId="0" xfId="0" applyNumberFormat="1" applyFont="1" applyFill="1" applyAlignment="1">
      <alignment horizontal="center" vertical="top"/>
    </xf>
    <xf numFmtId="164" fontId="5" fillId="0" borderId="0" xfId="52" applyNumberFormat="1" applyFont="1" applyFill="1" applyAlignment="1">
      <alignment horizontal="center" vertical="top" wrapText="1"/>
      <protection/>
    </xf>
    <xf numFmtId="0" fontId="55" fillId="0" borderId="0" xfId="0" applyFont="1" applyAlignment="1">
      <alignment horizontal="justify" vertical="top"/>
    </xf>
    <xf numFmtId="0" fontId="53" fillId="0" borderId="0" xfId="0" applyFont="1" applyAlignment="1">
      <alignment vertical="top" wrapText="1"/>
    </xf>
    <xf numFmtId="0" fontId="53" fillId="0" borderId="0" xfId="0" applyFont="1" applyAlignment="1">
      <alignment horizontal="left" vertical="top"/>
    </xf>
    <xf numFmtId="0" fontId="5" fillId="0" borderId="0" xfId="0" applyFont="1" applyAlignment="1">
      <alignment vertical="top"/>
    </xf>
    <xf numFmtId="0" fontId="5" fillId="0" borderId="0" xfId="0" applyFont="1" applyFill="1" applyAlignment="1">
      <alignment horizontal="justify" vertical="top" wrapText="1"/>
    </xf>
    <xf numFmtId="0" fontId="4" fillId="0" borderId="0" xfId="56" applyFont="1" applyAlignment="1">
      <alignment horizontal="justify" vertical="top"/>
      <protection/>
    </xf>
    <xf numFmtId="0" fontId="4" fillId="0" borderId="0" xfId="0" applyFont="1" applyAlignment="1">
      <alignment horizontal="justify" vertical="top"/>
    </xf>
    <xf numFmtId="0" fontId="52" fillId="0" borderId="0" xfId="0" applyFont="1" applyAlignment="1">
      <alignment horizontal="center" vertical="top"/>
    </xf>
    <xf numFmtId="0" fontId="57" fillId="0" borderId="0" xfId="0" applyFont="1" applyAlignment="1">
      <alignment horizontal="center" vertical="top"/>
    </xf>
    <xf numFmtId="0" fontId="58" fillId="0" borderId="11" xfId="0" applyFont="1" applyBorder="1" applyAlignment="1">
      <alignment horizontal="center" vertical="top"/>
    </xf>
    <xf numFmtId="0" fontId="58" fillId="0" borderId="12" xfId="0" applyFont="1" applyBorder="1" applyAlignment="1">
      <alignment horizontal="center" vertical="top"/>
    </xf>
    <xf numFmtId="0" fontId="58" fillId="0" borderId="13" xfId="0" applyFont="1" applyBorder="1" applyAlignment="1">
      <alignment horizontal="center" vertical="top"/>
    </xf>
    <xf numFmtId="0" fontId="55" fillId="0" borderId="0" xfId="0" applyFont="1" applyAlignment="1">
      <alignment horizontal="left" vertical="top" wrapText="1"/>
    </xf>
    <xf numFmtId="0" fontId="55" fillId="0" borderId="0" xfId="0" applyFont="1" applyAlignment="1">
      <alignment horizontal="left" vertical="top"/>
    </xf>
    <xf numFmtId="0" fontId="55" fillId="0" borderId="14" xfId="0" applyFont="1" applyBorder="1" applyAlignment="1">
      <alignment horizontal="left" vertical="top"/>
    </xf>
    <xf numFmtId="165" fontId="53" fillId="0" borderId="0" xfId="0" applyNumberFormat="1" applyFont="1" applyAlignment="1">
      <alignment horizontal="center" vertical="top"/>
    </xf>
    <xf numFmtId="165" fontId="56" fillId="0" borderId="0" xfId="0" applyNumberFormat="1" applyFont="1" applyAlignment="1">
      <alignment horizontal="center" vertical="top"/>
    </xf>
    <xf numFmtId="165" fontId="54" fillId="0" borderId="0" xfId="0" applyNumberFormat="1" applyFont="1" applyAlignment="1">
      <alignment/>
    </xf>
    <xf numFmtId="165" fontId="53" fillId="0" borderId="0" xfId="0" applyNumberFormat="1" applyFont="1" applyFill="1" applyAlignment="1">
      <alignment horizontal="center" vertical="top"/>
    </xf>
    <xf numFmtId="165" fontId="54" fillId="0" borderId="0" xfId="0" applyNumberFormat="1" applyFont="1" applyFill="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xfId="52"/>
    <cellStyle name="Normal 57 2" xfId="53"/>
    <cellStyle name="Normal 59 2" xfId="54"/>
    <cellStyle name="Normal 60 2" xfId="55"/>
    <cellStyle name="Normal_partidas"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95250</xdr:rowOff>
    </xdr:from>
    <xdr:to>
      <xdr:col>1</xdr:col>
      <xdr:colOff>523875</xdr:colOff>
      <xdr:row>3</xdr:row>
      <xdr:rowOff>190500</xdr:rowOff>
    </xdr:to>
    <xdr:pic>
      <xdr:nvPicPr>
        <xdr:cNvPr id="1" name="3 Imagen"/>
        <xdr:cNvPicPr preferRelativeResize="1">
          <a:picLocks noChangeAspect="1"/>
        </xdr:cNvPicPr>
      </xdr:nvPicPr>
      <xdr:blipFill>
        <a:blip r:embed="rId1"/>
        <a:stretch>
          <a:fillRect/>
        </a:stretch>
      </xdr:blipFill>
      <xdr:spPr>
        <a:xfrm>
          <a:off x="390525" y="95250"/>
          <a:ext cx="781050" cy="657225"/>
        </a:xfrm>
        <a:prstGeom prst="rect">
          <a:avLst/>
        </a:prstGeom>
        <a:noFill/>
        <a:ln w="9525" cmpd="sng">
          <a:noFill/>
        </a:ln>
      </xdr:spPr>
    </xdr:pic>
    <xdr:clientData/>
  </xdr:twoCellAnchor>
  <xdr:twoCellAnchor editAs="oneCell">
    <xdr:from>
      <xdr:col>4</xdr:col>
      <xdr:colOff>142875</xdr:colOff>
      <xdr:row>0</xdr:row>
      <xdr:rowOff>57150</xdr:rowOff>
    </xdr:from>
    <xdr:to>
      <xdr:col>5</xdr:col>
      <xdr:colOff>914400</xdr:colOff>
      <xdr:row>3</xdr:row>
      <xdr:rowOff>76200</xdr:rowOff>
    </xdr:to>
    <xdr:pic>
      <xdr:nvPicPr>
        <xdr:cNvPr id="2" name="4 Imagen"/>
        <xdr:cNvPicPr preferRelativeResize="1">
          <a:picLocks noChangeAspect="1"/>
        </xdr:cNvPicPr>
      </xdr:nvPicPr>
      <xdr:blipFill>
        <a:blip r:embed="rId2"/>
        <a:stretch>
          <a:fillRect/>
        </a:stretch>
      </xdr:blipFill>
      <xdr:spPr>
        <a:xfrm>
          <a:off x="5791200" y="57150"/>
          <a:ext cx="1476375"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237;nculoExternoRecuperado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SS"/>
      <sheetName val="Genera"/>
      <sheetName val="Formato"/>
      <sheetName val="Conceptos"/>
      <sheetName val="Partidas"/>
      <sheetName val="Especialidades"/>
      <sheetName val="PU 1ra parte"/>
      <sheetName val="OC01 Preliminares"/>
      <sheetName val="OC02 Concreto Estructural"/>
      <sheetName val="OC04 Albañileria"/>
      <sheetName val="OC05 Acabados"/>
      <sheetName val="OC06 Herreria"/>
      <sheetName val="OC07 Aluminio"/>
      <sheetName val="OC09 Carpinteria"/>
      <sheetName val="OC31 Mano de obra"/>
      <sheetName val="IH16 muebles sanitarios"/>
      <sheetName val="IH31 Mano de obra"/>
      <sheetName val="EL22 Tableros e Interruptores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9"/>
  <sheetViews>
    <sheetView tabSelected="1" view="pageLayout" zoomScale="90" zoomScalePageLayoutView="90" workbookViewId="0" topLeftCell="A1">
      <selection activeCell="B14" sqref="B14"/>
    </sheetView>
  </sheetViews>
  <sheetFormatPr defaultColWidth="11.421875" defaultRowHeight="15"/>
  <cols>
    <col min="1" max="1" width="9.7109375" style="0" customWidth="1"/>
    <col min="2" max="2" width="53.00390625" style="0" customWidth="1"/>
    <col min="3" max="3" width="11.140625" style="0" customWidth="1"/>
    <col min="4" max="4" width="10.8515625" style="0" customWidth="1"/>
    <col min="5" max="5" width="10.57421875" style="2" customWidth="1"/>
    <col min="6" max="6" width="16.57421875" style="2" customWidth="1"/>
    <col min="7" max="7" width="17.28125" style="1" customWidth="1"/>
  </cols>
  <sheetData>
    <row r="1" spans="1:6" ht="15.75">
      <c r="A1" s="72" t="s">
        <v>22</v>
      </c>
      <c r="B1" s="72"/>
      <c r="C1" s="72"/>
      <c r="D1" s="72"/>
      <c r="E1" s="72"/>
      <c r="F1" s="72"/>
    </row>
    <row r="2" spans="1:6" ht="12.75">
      <c r="A2" s="73" t="s">
        <v>30</v>
      </c>
      <c r="B2" s="73"/>
      <c r="C2" s="73"/>
      <c r="D2" s="73"/>
      <c r="E2" s="73"/>
      <c r="F2" s="73"/>
    </row>
    <row r="3" spans="1:6" ht="15.75">
      <c r="A3" s="7"/>
      <c r="B3" s="7"/>
      <c r="C3" s="7"/>
      <c r="D3" s="7"/>
      <c r="E3" s="7"/>
      <c r="F3" s="7"/>
    </row>
    <row r="4" spans="1:6" ht="15.75">
      <c r="A4" s="7"/>
      <c r="B4" s="7"/>
      <c r="C4" s="7"/>
      <c r="D4" s="7"/>
      <c r="E4" s="7"/>
      <c r="F4" s="7"/>
    </row>
    <row r="5" spans="1:7" s="9" customFormat="1" ht="24" customHeight="1">
      <c r="A5" s="77" t="s">
        <v>31</v>
      </c>
      <c r="B5" s="77"/>
      <c r="C5" s="77"/>
      <c r="D5" s="77"/>
      <c r="E5" s="77"/>
      <c r="F5" s="77"/>
      <c r="G5" s="8"/>
    </row>
    <row r="6" spans="1:7" s="9" customFormat="1" ht="11.25" customHeight="1">
      <c r="A6" s="78" t="s">
        <v>33</v>
      </c>
      <c r="B6" s="78"/>
      <c r="C6" s="10"/>
      <c r="D6" s="10"/>
      <c r="E6" s="10"/>
      <c r="F6" s="10"/>
      <c r="G6" s="8"/>
    </row>
    <row r="7" spans="1:7" s="9" customFormat="1" ht="11.25" customHeight="1">
      <c r="A7" s="79" t="s">
        <v>34</v>
      </c>
      <c r="B7" s="79"/>
      <c r="C7" s="11"/>
      <c r="D7" s="12"/>
      <c r="E7" s="13"/>
      <c r="F7" s="13"/>
      <c r="G7" s="8"/>
    </row>
    <row r="8" spans="1:7" s="9" customFormat="1" ht="12">
      <c r="A8" s="74" t="s">
        <v>29</v>
      </c>
      <c r="B8" s="75"/>
      <c r="C8" s="75"/>
      <c r="D8" s="75"/>
      <c r="E8" s="75"/>
      <c r="F8" s="76"/>
      <c r="G8" s="8"/>
    </row>
    <row r="9" spans="1:7" s="9" customFormat="1" ht="11.25">
      <c r="A9" s="14" t="s">
        <v>28</v>
      </c>
      <c r="B9" s="14" t="s">
        <v>27</v>
      </c>
      <c r="C9" s="14" t="s">
        <v>26</v>
      </c>
      <c r="D9" s="15" t="s">
        <v>25</v>
      </c>
      <c r="E9" s="16" t="s">
        <v>24</v>
      </c>
      <c r="F9" s="16" t="s">
        <v>23</v>
      </c>
      <c r="G9" s="17"/>
    </row>
    <row r="10" spans="2:7" s="9" customFormat="1" ht="37.5" customHeight="1">
      <c r="B10" s="66" t="s">
        <v>32</v>
      </c>
      <c r="C10" s="11"/>
      <c r="D10" s="12"/>
      <c r="E10" s="19"/>
      <c r="F10" s="20"/>
      <c r="G10" s="8"/>
    </row>
    <row r="11" spans="1:7" s="9" customFormat="1" ht="9" customHeight="1">
      <c r="A11" s="11"/>
      <c r="B11" s="11"/>
      <c r="C11" s="11"/>
      <c r="D11" s="12"/>
      <c r="E11" s="19"/>
      <c r="F11" s="20"/>
      <c r="G11" s="8"/>
    </row>
    <row r="12" spans="1:7" s="9" customFormat="1" ht="12">
      <c r="A12" s="67"/>
      <c r="B12" s="18" t="s">
        <v>21</v>
      </c>
      <c r="C12" s="21"/>
      <c r="D12" s="12"/>
      <c r="E12" s="19"/>
      <c r="F12" s="19"/>
      <c r="G12" s="8"/>
    </row>
    <row r="13" spans="2:7" s="9" customFormat="1" ht="9" customHeight="1">
      <c r="B13" s="22"/>
      <c r="E13" s="23"/>
      <c r="F13" s="23"/>
      <c r="G13" s="8"/>
    </row>
    <row r="14" spans="1:7" s="9" customFormat="1" ht="87.75" customHeight="1">
      <c r="A14" s="24">
        <v>1.1</v>
      </c>
      <c r="B14" s="25" t="s">
        <v>122</v>
      </c>
      <c r="C14" s="26" t="s">
        <v>7</v>
      </c>
      <c r="D14" s="80">
        <v>31.7</v>
      </c>
      <c r="E14" s="20"/>
      <c r="F14" s="19">
        <f>D14*E14</f>
        <v>0</v>
      </c>
      <c r="G14" s="13"/>
    </row>
    <row r="15" spans="2:7" s="9" customFormat="1" ht="11.25">
      <c r="B15" s="22"/>
      <c r="D15" s="80"/>
      <c r="E15" s="23"/>
      <c r="F15" s="23"/>
      <c r="G15" s="13"/>
    </row>
    <row r="16" spans="1:7" s="9" customFormat="1" ht="86.25" customHeight="1">
      <c r="A16" s="24">
        <v>1.2</v>
      </c>
      <c r="B16" s="25" t="s">
        <v>35</v>
      </c>
      <c r="C16" s="26" t="s">
        <v>7</v>
      </c>
      <c r="D16" s="80">
        <v>62.81</v>
      </c>
      <c r="E16" s="20"/>
      <c r="F16" s="19">
        <f>D16*E16</f>
        <v>0</v>
      </c>
      <c r="G16" s="13"/>
    </row>
    <row r="17" spans="2:7" s="9" customFormat="1" ht="11.25">
      <c r="B17" s="22"/>
      <c r="D17" s="80"/>
      <c r="E17" s="23"/>
      <c r="F17" s="23"/>
      <c r="G17" s="13"/>
    </row>
    <row r="18" spans="1:7" s="9" customFormat="1" ht="77.25" customHeight="1">
      <c r="A18" s="24">
        <v>1.3</v>
      </c>
      <c r="B18" s="25" t="s">
        <v>36</v>
      </c>
      <c r="C18" s="21" t="s">
        <v>5</v>
      </c>
      <c r="D18" s="80">
        <v>6</v>
      </c>
      <c r="E18" s="20"/>
      <c r="F18" s="19">
        <f>D18*E18</f>
        <v>0</v>
      </c>
      <c r="G18" s="13"/>
    </row>
    <row r="19" spans="2:7" s="9" customFormat="1" ht="11.25">
      <c r="B19" s="22"/>
      <c r="D19" s="80"/>
      <c r="E19" s="23"/>
      <c r="F19" s="23"/>
      <c r="G19" s="13"/>
    </row>
    <row r="20" spans="1:7" s="9" customFormat="1" ht="59.25" customHeight="1">
      <c r="A20" s="24">
        <v>1.4</v>
      </c>
      <c r="B20" s="25" t="s">
        <v>37</v>
      </c>
      <c r="C20" s="21" t="s">
        <v>5</v>
      </c>
      <c r="D20" s="80">
        <v>1</v>
      </c>
      <c r="E20" s="20"/>
      <c r="F20" s="19">
        <f>D20*E20</f>
        <v>0</v>
      </c>
      <c r="G20" s="13"/>
    </row>
    <row r="21" spans="2:7" s="9" customFormat="1" ht="11.25">
      <c r="B21" s="22"/>
      <c r="D21" s="80"/>
      <c r="E21" s="23"/>
      <c r="F21" s="23"/>
      <c r="G21" s="13"/>
    </row>
    <row r="22" spans="1:7" s="9" customFormat="1" ht="75.75" customHeight="1">
      <c r="A22" s="24">
        <v>1.5</v>
      </c>
      <c r="B22" s="25" t="s">
        <v>38</v>
      </c>
      <c r="C22" s="21" t="s">
        <v>5</v>
      </c>
      <c r="D22" s="80">
        <v>2</v>
      </c>
      <c r="E22" s="20"/>
      <c r="F22" s="19">
        <f>D22*E22</f>
        <v>0</v>
      </c>
      <c r="G22" s="13"/>
    </row>
    <row r="23" spans="2:7" s="9" customFormat="1" ht="11.25">
      <c r="B23" s="22"/>
      <c r="D23" s="80"/>
      <c r="E23" s="23"/>
      <c r="F23" s="23"/>
      <c r="G23" s="13"/>
    </row>
    <row r="24" spans="1:7" s="9" customFormat="1" ht="75.75" customHeight="1">
      <c r="A24" s="24">
        <v>1.6</v>
      </c>
      <c r="B24" s="25" t="s">
        <v>39</v>
      </c>
      <c r="C24" s="21" t="s">
        <v>5</v>
      </c>
      <c r="D24" s="80">
        <v>1</v>
      </c>
      <c r="E24" s="20"/>
      <c r="F24" s="19">
        <f>D24*E24</f>
        <v>0</v>
      </c>
      <c r="G24" s="13"/>
    </row>
    <row r="25" spans="2:7" s="9" customFormat="1" ht="11.25">
      <c r="B25" s="22"/>
      <c r="D25" s="80"/>
      <c r="E25" s="23"/>
      <c r="F25" s="23"/>
      <c r="G25" s="13"/>
    </row>
    <row r="26" spans="1:7" s="9" customFormat="1" ht="67.5">
      <c r="A26" s="24">
        <v>1.7</v>
      </c>
      <c r="B26" s="25" t="s">
        <v>40</v>
      </c>
      <c r="C26" s="21" t="s">
        <v>5</v>
      </c>
      <c r="D26" s="80">
        <v>4</v>
      </c>
      <c r="E26" s="20"/>
      <c r="F26" s="19">
        <f>D26*E26</f>
        <v>0</v>
      </c>
      <c r="G26" s="13"/>
    </row>
    <row r="27" spans="2:7" s="9" customFormat="1" ht="11.25">
      <c r="B27" s="22"/>
      <c r="D27" s="80"/>
      <c r="E27" s="23"/>
      <c r="F27" s="23"/>
      <c r="G27" s="13"/>
    </row>
    <row r="28" spans="1:7" s="9" customFormat="1" ht="77.25" customHeight="1">
      <c r="A28" s="24">
        <v>1.8</v>
      </c>
      <c r="B28" s="25" t="s">
        <v>41</v>
      </c>
      <c r="C28" s="21" t="s">
        <v>5</v>
      </c>
      <c r="D28" s="80">
        <v>2</v>
      </c>
      <c r="E28" s="20"/>
      <c r="F28" s="19">
        <f>D28*E28</f>
        <v>0</v>
      </c>
      <c r="G28" s="13"/>
    </row>
    <row r="29" spans="2:7" s="9" customFormat="1" ht="11.25">
      <c r="B29" s="22"/>
      <c r="D29" s="80"/>
      <c r="E29" s="23"/>
      <c r="F29" s="23"/>
      <c r="G29" s="13"/>
    </row>
    <row r="30" spans="1:7" s="9" customFormat="1" ht="84.75" customHeight="1">
      <c r="A30" s="24">
        <v>1.9</v>
      </c>
      <c r="B30" s="25" t="s">
        <v>42</v>
      </c>
      <c r="C30" s="21" t="s">
        <v>5</v>
      </c>
      <c r="D30" s="80">
        <v>1</v>
      </c>
      <c r="E30" s="20"/>
      <c r="F30" s="19">
        <f>D30*E30</f>
        <v>0</v>
      </c>
      <c r="G30" s="13"/>
    </row>
    <row r="31" spans="2:7" s="9" customFormat="1" ht="11.25">
      <c r="B31" s="22"/>
      <c r="D31" s="80"/>
      <c r="E31" s="23"/>
      <c r="F31" s="23"/>
      <c r="G31" s="13"/>
    </row>
    <row r="32" spans="1:7" s="9" customFormat="1" ht="87" customHeight="1">
      <c r="A32" s="27">
        <v>1.1</v>
      </c>
      <c r="B32" s="25" t="s">
        <v>43</v>
      </c>
      <c r="C32" s="21" t="s">
        <v>12</v>
      </c>
      <c r="D32" s="80">
        <v>40.06</v>
      </c>
      <c r="E32" s="20"/>
      <c r="F32" s="19">
        <f>D32*E32</f>
        <v>0</v>
      </c>
      <c r="G32" s="13"/>
    </row>
    <row r="33" spans="1:7" s="9" customFormat="1" ht="11.25">
      <c r="A33" s="24"/>
      <c r="B33" s="25"/>
      <c r="C33" s="21"/>
      <c r="D33" s="80"/>
      <c r="E33" s="23"/>
      <c r="F33" s="23"/>
      <c r="G33" s="13"/>
    </row>
    <row r="34" spans="1:7" s="9" customFormat="1" ht="76.5" customHeight="1">
      <c r="A34" s="24">
        <v>1.11</v>
      </c>
      <c r="B34" s="25" t="s">
        <v>44</v>
      </c>
      <c r="C34" s="26" t="s">
        <v>20</v>
      </c>
      <c r="D34" s="80">
        <v>14</v>
      </c>
      <c r="E34" s="20"/>
      <c r="F34" s="19">
        <f>D34*E34</f>
        <v>0</v>
      </c>
      <c r="G34" s="13"/>
    </row>
    <row r="35" spans="1:7" s="9" customFormat="1" ht="11.25">
      <c r="A35" s="24"/>
      <c r="B35" s="28"/>
      <c r="C35" s="26"/>
      <c r="D35" s="80"/>
      <c r="E35" s="20"/>
      <c r="F35" s="19"/>
      <c r="G35" s="13"/>
    </row>
    <row r="36" spans="1:7" s="9" customFormat="1" ht="86.25" customHeight="1">
      <c r="A36" s="24">
        <v>1.12</v>
      </c>
      <c r="B36" s="25" t="s">
        <v>45</v>
      </c>
      <c r="C36" s="26" t="s">
        <v>19</v>
      </c>
      <c r="D36" s="80">
        <v>140</v>
      </c>
      <c r="E36" s="20"/>
      <c r="F36" s="19">
        <f>D36*E36</f>
        <v>0</v>
      </c>
      <c r="G36" s="13"/>
    </row>
    <row r="37" spans="2:7" s="9" customFormat="1" ht="11.25">
      <c r="B37" s="22"/>
      <c r="D37" s="80"/>
      <c r="E37" s="23"/>
      <c r="F37" s="23"/>
      <c r="G37" s="13"/>
    </row>
    <row r="38" spans="2:7" s="9" customFormat="1" ht="11.25">
      <c r="B38" s="65" t="s">
        <v>18</v>
      </c>
      <c r="D38" s="80"/>
      <c r="E38" s="19"/>
      <c r="F38" s="19"/>
      <c r="G38" s="13"/>
    </row>
    <row r="39" spans="1:7" s="9" customFormat="1" ht="98.25" customHeight="1">
      <c r="A39" s="24" t="s">
        <v>17</v>
      </c>
      <c r="B39" s="25" t="s">
        <v>46</v>
      </c>
      <c r="C39" s="29" t="s">
        <v>3</v>
      </c>
      <c r="D39" s="80">
        <v>1</v>
      </c>
      <c r="E39" s="19"/>
      <c r="F39" s="19">
        <f>D39*E39</f>
        <v>0</v>
      </c>
      <c r="G39" s="13"/>
    </row>
    <row r="40" spans="2:7" s="9" customFormat="1" ht="11.25">
      <c r="B40" s="22"/>
      <c r="D40" s="80"/>
      <c r="E40" s="19"/>
      <c r="F40" s="19"/>
      <c r="G40" s="13"/>
    </row>
    <row r="41" spans="1:7" s="9" customFormat="1" ht="11.25">
      <c r="A41" s="68"/>
      <c r="B41" s="56" t="s">
        <v>16</v>
      </c>
      <c r="C41" s="68"/>
      <c r="D41" s="80"/>
      <c r="E41" s="19"/>
      <c r="F41" s="19"/>
      <c r="G41" s="13"/>
    </row>
    <row r="42" spans="2:7" s="9" customFormat="1" ht="11.25">
      <c r="B42" s="22"/>
      <c r="D42" s="80"/>
      <c r="E42" s="19"/>
      <c r="F42" s="19"/>
      <c r="G42" s="13"/>
    </row>
    <row r="43" spans="1:7" s="9" customFormat="1" ht="100.5" customHeight="1">
      <c r="A43" s="31">
        <v>6.1</v>
      </c>
      <c r="B43" s="32" t="s">
        <v>57</v>
      </c>
      <c r="C43" s="33" t="s">
        <v>6</v>
      </c>
      <c r="D43" s="80">
        <v>106.34</v>
      </c>
      <c r="E43" s="34"/>
      <c r="F43" s="19">
        <f>D43*E43</f>
        <v>0</v>
      </c>
      <c r="G43" s="13"/>
    </row>
    <row r="44" spans="2:7" s="9" customFormat="1" ht="11.25">
      <c r="B44" s="22"/>
      <c r="D44" s="80"/>
      <c r="E44" s="19"/>
      <c r="F44" s="19"/>
      <c r="G44" s="13"/>
    </row>
    <row r="45" spans="1:7" s="9" customFormat="1" ht="98.25" customHeight="1">
      <c r="A45" s="31">
        <v>6.2</v>
      </c>
      <c r="B45" s="32" t="s">
        <v>58</v>
      </c>
      <c r="C45" s="33" t="s">
        <v>6</v>
      </c>
      <c r="D45" s="80">
        <v>73.72</v>
      </c>
      <c r="E45" s="34"/>
      <c r="F45" s="19">
        <f>D45*E45</f>
        <v>0</v>
      </c>
      <c r="G45" s="13"/>
    </row>
    <row r="46" spans="1:7" s="9" customFormat="1" ht="11.25">
      <c r="A46" s="31"/>
      <c r="B46" s="32"/>
      <c r="C46" s="33"/>
      <c r="D46" s="80"/>
      <c r="E46" s="34"/>
      <c r="F46" s="19"/>
      <c r="G46" s="13"/>
    </row>
    <row r="47" spans="1:7" s="9" customFormat="1" ht="102" customHeight="1">
      <c r="A47" s="31">
        <v>6.3</v>
      </c>
      <c r="B47" s="32" t="s">
        <v>59</v>
      </c>
      <c r="C47" s="33" t="s">
        <v>6</v>
      </c>
      <c r="D47" s="80">
        <v>3.33</v>
      </c>
      <c r="E47" s="34"/>
      <c r="F47" s="19">
        <f>D47*E47</f>
        <v>0</v>
      </c>
      <c r="G47" s="13"/>
    </row>
    <row r="48" spans="2:7" s="9" customFormat="1" ht="11.25">
      <c r="B48" s="22"/>
      <c r="D48" s="80"/>
      <c r="E48" s="19"/>
      <c r="F48" s="19"/>
      <c r="G48" s="13"/>
    </row>
    <row r="49" spans="1:7" s="9" customFormat="1" ht="97.5" customHeight="1">
      <c r="A49" s="31">
        <v>6.4</v>
      </c>
      <c r="B49" s="32" t="s">
        <v>60</v>
      </c>
      <c r="C49" s="33" t="s">
        <v>6</v>
      </c>
      <c r="D49" s="80">
        <v>10.53</v>
      </c>
      <c r="E49" s="34"/>
      <c r="F49" s="19">
        <f>D49*E49</f>
        <v>0</v>
      </c>
      <c r="G49" s="13"/>
    </row>
    <row r="50" spans="2:7" s="9" customFormat="1" ht="11.25">
      <c r="B50" s="22"/>
      <c r="D50" s="80"/>
      <c r="E50" s="19"/>
      <c r="F50" s="19"/>
      <c r="G50" s="13"/>
    </row>
    <row r="51" spans="1:7" s="9" customFormat="1" ht="87" customHeight="1">
      <c r="A51" s="31">
        <v>6.5</v>
      </c>
      <c r="B51" s="32" t="s">
        <v>61</v>
      </c>
      <c r="C51" s="33" t="s">
        <v>3</v>
      </c>
      <c r="D51" s="80">
        <v>22</v>
      </c>
      <c r="E51" s="34"/>
      <c r="F51" s="19">
        <f>D51*E51</f>
        <v>0</v>
      </c>
      <c r="G51" s="13"/>
    </row>
    <row r="52" spans="2:7" s="9" customFormat="1" ht="11.25">
      <c r="B52" s="22"/>
      <c r="D52" s="80"/>
      <c r="E52" s="19"/>
      <c r="F52" s="19"/>
      <c r="G52" s="13"/>
    </row>
    <row r="53" spans="1:7" s="9" customFormat="1" ht="81.75" customHeight="1">
      <c r="A53" s="31">
        <v>6.6</v>
      </c>
      <c r="B53" s="32" t="s">
        <v>62</v>
      </c>
      <c r="C53" s="33" t="s">
        <v>3</v>
      </c>
      <c r="D53" s="80">
        <v>28</v>
      </c>
      <c r="E53" s="34"/>
      <c r="F53" s="19">
        <f>D53*E53</f>
        <v>0</v>
      </c>
      <c r="G53" s="13"/>
    </row>
    <row r="54" spans="1:7" s="9" customFormat="1" ht="11.25">
      <c r="A54" s="31"/>
      <c r="B54" s="32"/>
      <c r="C54" s="33"/>
      <c r="D54" s="80"/>
      <c r="E54" s="34"/>
      <c r="F54" s="19"/>
      <c r="G54" s="13"/>
    </row>
    <row r="55" spans="1:7" s="9" customFormat="1" ht="84.75" customHeight="1">
      <c r="A55" s="35">
        <v>6.7</v>
      </c>
      <c r="B55" s="36" t="s">
        <v>63</v>
      </c>
      <c r="C55" s="33" t="s">
        <v>3</v>
      </c>
      <c r="D55" s="80">
        <v>2</v>
      </c>
      <c r="E55" s="34"/>
      <c r="F55" s="19">
        <f>D55*E55</f>
        <v>0</v>
      </c>
      <c r="G55" s="13"/>
    </row>
    <row r="56" spans="2:7" s="9" customFormat="1" ht="11.25">
      <c r="B56" s="22"/>
      <c r="D56" s="80"/>
      <c r="E56" s="19"/>
      <c r="F56" s="19"/>
      <c r="G56" s="13"/>
    </row>
    <row r="57" spans="1:7" s="9" customFormat="1" ht="83.25" customHeight="1">
      <c r="A57" s="31">
        <v>6.8</v>
      </c>
      <c r="B57" s="32" t="s">
        <v>64</v>
      </c>
      <c r="C57" s="33" t="s">
        <v>3</v>
      </c>
      <c r="D57" s="80">
        <v>2</v>
      </c>
      <c r="E57" s="34"/>
      <c r="F57" s="19">
        <f>D57*E57</f>
        <v>0</v>
      </c>
      <c r="G57" s="13"/>
    </row>
    <row r="58" spans="2:7" s="9" customFormat="1" ht="11.25">
      <c r="B58" s="22"/>
      <c r="D58" s="80"/>
      <c r="E58" s="19"/>
      <c r="F58" s="19"/>
      <c r="G58" s="13"/>
    </row>
    <row r="59" spans="1:7" s="9" customFormat="1" ht="78.75">
      <c r="A59" s="31">
        <v>6.9</v>
      </c>
      <c r="B59" s="32" t="s">
        <v>65</v>
      </c>
      <c r="C59" s="33" t="s">
        <v>5</v>
      </c>
      <c r="D59" s="80">
        <v>16</v>
      </c>
      <c r="E59" s="34"/>
      <c r="F59" s="19">
        <f>D59*E59</f>
        <v>0</v>
      </c>
      <c r="G59" s="13"/>
    </row>
    <row r="60" spans="2:7" s="9" customFormat="1" ht="11.25">
      <c r="B60" s="22"/>
      <c r="D60" s="80"/>
      <c r="E60" s="19"/>
      <c r="F60" s="19"/>
      <c r="G60" s="13"/>
    </row>
    <row r="61" spans="1:7" s="9" customFormat="1" ht="82.5" customHeight="1">
      <c r="A61" s="37">
        <v>6.1</v>
      </c>
      <c r="B61" s="32" t="s">
        <v>66</v>
      </c>
      <c r="C61" s="33" t="s">
        <v>5</v>
      </c>
      <c r="D61" s="80">
        <v>10</v>
      </c>
      <c r="E61" s="34"/>
      <c r="F61" s="19">
        <f>D61*E61</f>
        <v>0</v>
      </c>
      <c r="G61" s="13"/>
    </row>
    <row r="62" spans="1:7" s="9" customFormat="1" ht="11.25">
      <c r="A62" s="31"/>
      <c r="B62" s="32"/>
      <c r="C62" s="33"/>
      <c r="D62" s="80"/>
      <c r="E62" s="34"/>
      <c r="F62" s="19"/>
      <c r="G62" s="13"/>
    </row>
    <row r="63" spans="1:7" s="9" customFormat="1" ht="81" customHeight="1">
      <c r="A63" s="38">
        <v>6.11</v>
      </c>
      <c r="B63" s="32" t="s">
        <v>67</v>
      </c>
      <c r="C63" s="33" t="s">
        <v>5</v>
      </c>
      <c r="D63" s="80">
        <v>1</v>
      </c>
      <c r="E63" s="34"/>
      <c r="F63" s="19">
        <f>D63*E63</f>
        <v>0</v>
      </c>
      <c r="G63" s="13"/>
    </row>
    <row r="64" spans="2:7" s="9" customFormat="1" ht="11.25">
      <c r="B64" s="22"/>
      <c r="D64" s="80"/>
      <c r="E64" s="19"/>
      <c r="F64" s="19"/>
      <c r="G64" s="13"/>
    </row>
    <row r="65" spans="1:7" s="9" customFormat="1" ht="78.75">
      <c r="A65" s="37">
        <v>6.12</v>
      </c>
      <c r="B65" s="32" t="s">
        <v>68</v>
      </c>
      <c r="C65" s="33" t="s">
        <v>5</v>
      </c>
      <c r="D65" s="80">
        <v>1</v>
      </c>
      <c r="E65" s="34"/>
      <c r="F65" s="19">
        <f>D65*E65</f>
        <v>0</v>
      </c>
      <c r="G65" s="13"/>
    </row>
    <row r="66" spans="2:7" s="9" customFormat="1" ht="11.25">
      <c r="B66" s="22"/>
      <c r="D66" s="80"/>
      <c r="E66" s="19"/>
      <c r="F66" s="19"/>
      <c r="G66" s="13"/>
    </row>
    <row r="67" spans="1:7" s="9" customFormat="1" ht="72.75" customHeight="1">
      <c r="A67" s="39">
        <v>6.13</v>
      </c>
      <c r="B67" s="40" t="s">
        <v>69</v>
      </c>
      <c r="C67" s="33" t="s">
        <v>5</v>
      </c>
      <c r="D67" s="80">
        <v>21</v>
      </c>
      <c r="E67" s="34"/>
      <c r="F67" s="19">
        <f>D67*E67</f>
        <v>0</v>
      </c>
      <c r="G67" s="13"/>
    </row>
    <row r="68" spans="1:7" s="9" customFormat="1" ht="11.25">
      <c r="A68" s="39"/>
      <c r="B68" s="40"/>
      <c r="C68" s="33"/>
      <c r="D68" s="80"/>
      <c r="E68" s="12"/>
      <c r="F68" s="19"/>
      <c r="G68" s="13"/>
    </row>
    <row r="69" spans="1:7" s="9" customFormat="1" ht="72" customHeight="1">
      <c r="A69" s="39">
        <v>6.14</v>
      </c>
      <c r="B69" s="40" t="s">
        <v>70</v>
      </c>
      <c r="C69" s="33" t="s">
        <v>5</v>
      </c>
      <c r="D69" s="80">
        <v>18</v>
      </c>
      <c r="E69" s="34"/>
      <c r="F69" s="19">
        <f>D69*E69</f>
        <v>0</v>
      </c>
      <c r="G69" s="13"/>
    </row>
    <row r="70" spans="2:7" s="9" customFormat="1" ht="11.25">
      <c r="B70" s="22"/>
      <c r="D70" s="80"/>
      <c r="E70" s="19"/>
      <c r="F70" s="19"/>
      <c r="G70" s="13"/>
    </row>
    <row r="71" spans="1:7" s="9" customFormat="1" ht="67.5">
      <c r="A71" s="39">
        <v>6.15</v>
      </c>
      <c r="B71" s="40" t="s">
        <v>71</v>
      </c>
      <c r="C71" s="33" t="s">
        <v>5</v>
      </c>
      <c r="D71" s="80">
        <v>13</v>
      </c>
      <c r="E71" s="12"/>
      <c r="F71" s="19">
        <f>D71*E71</f>
        <v>0</v>
      </c>
      <c r="G71" s="13"/>
    </row>
    <row r="72" spans="1:7" s="9" customFormat="1" ht="11.25">
      <c r="A72" s="39"/>
      <c r="B72" s="40"/>
      <c r="C72" s="33"/>
      <c r="D72" s="80"/>
      <c r="E72" s="12"/>
      <c r="F72" s="19"/>
      <c r="G72" s="13"/>
    </row>
    <row r="73" spans="1:7" s="9" customFormat="1" ht="67.5">
      <c r="A73" s="39">
        <v>6.16</v>
      </c>
      <c r="B73" s="40" t="s">
        <v>72</v>
      </c>
      <c r="C73" s="33" t="s">
        <v>5</v>
      </c>
      <c r="D73" s="80">
        <v>5</v>
      </c>
      <c r="E73" s="12"/>
      <c r="F73" s="19">
        <f>D73*E73</f>
        <v>0</v>
      </c>
      <c r="G73" s="13"/>
    </row>
    <row r="74" spans="1:7" s="9" customFormat="1" ht="11.25">
      <c r="A74" s="39"/>
      <c r="B74" s="40"/>
      <c r="C74" s="33"/>
      <c r="D74" s="80"/>
      <c r="E74" s="12"/>
      <c r="F74" s="19"/>
      <c r="G74" s="13"/>
    </row>
    <row r="75" spans="1:7" s="9" customFormat="1" ht="67.5">
      <c r="A75" s="39">
        <v>6.17</v>
      </c>
      <c r="B75" s="40" t="s">
        <v>73</v>
      </c>
      <c r="C75" s="33" t="s">
        <v>5</v>
      </c>
      <c r="D75" s="80">
        <v>1</v>
      </c>
      <c r="E75" s="12"/>
      <c r="F75" s="19">
        <f>D75*E75</f>
        <v>0</v>
      </c>
      <c r="G75" s="13"/>
    </row>
    <row r="76" spans="2:7" s="9" customFormat="1" ht="11.25">
      <c r="B76" s="22"/>
      <c r="D76" s="80"/>
      <c r="E76" s="19"/>
      <c r="F76" s="19"/>
      <c r="G76" s="13"/>
    </row>
    <row r="77" spans="1:7" s="9" customFormat="1" ht="67.5">
      <c r="A77" s="41">
        <v>6.18</v>
      </c>
      <c r="B77" s="40" t="s">
        <v>74</v>
      </c>
      <c r="C77" s="33" t="s">
        <v>5</v>
      </c>
      <c r="D77" s="80">
        <v>2</v>
      </c>
      <c r="E77" s="12"/>
      <c r="F77" s="19">
        <f>D77*E77</f>
        <v>0</v>
      </c>
      <c r="G77" s="13"/>
    </row>
    <row r="78" spans="1:7" s="9" customFormat="1" ht="11.25">
      <c r="A78" s="41"/>
      <c r="B78" s="40"/>
      <c r="C78" s="33"/>
      <c r="D78" s="80"/>
      <c r="E78" s="12"/>
      <c r="F78" s="19"/>
      <c r="G78" s="13"/>
    </row>
    <row r="79" spans="1:7" s="9" customFormat="1" ht="67.5">
      <c r="A79" s="41">
        <v>6.19</v>
      </c>
      <c r="B79" s="40" t="s">
        <v>75</v>
      </c>
      <c r="C79" s="33" t="s">
        <v>5</v>
      </c>
      <c r="D79" s="80">
        <v>2</v>
      </c>
      <c r="E79" s="12"/>
      <c r="F79" s="19">
        <f>D79*E79</f>
        <v>0</v>
      </c>
      <c r="G79" s="13"/>
    </row>
    <row r="80" spans="2:7" s="9" customFormat="1" ht="11.25">
      <c r="B80" s="22"/>
      <c r="D80" s="80"/>
      <c r="E80" s="19"/>
      <c r="F80" s="19"/>
      <c r="G80" s="13"/>
    </row>
    <row r="81" spans="1:7" s="9" customFormat="1" ht="67.5">
      <c r="A81" s="39">
        <v>6.2</v>
      </c>
      <c r="B81" s="40" t="s">
        <v>76</v>
      </c>
      <c r="C81" s="33" t="s">
        <v>5</v>
      </c>
      <c r="D81" s="80">
        <v>4</v>
      </c>
      <c r="E81" s="12"/>
      <c r="F81" s="19">
        <f>D81*E81</f>
        <v>0</v>
      </c>
      <c r="G81" s="13"/>
    </row>
    <row r="82" spans="2:7" s="9" customFormat="1" ht="11.25">
      <c r="B82" s="22"/>
      <c r="D82" s="80"/>
      <c r="E82" s="19"/>
      <c r="F82" s="19"/>
      <c r="G82" s="13"/>
    </row>
    <row r="83" spans="1:7" s="9" customFormat="1" ht="67.5">
      <c r="A83" s="41">
        <v>6.21</v>
      </c>
      <c r="B83" s="40" t="s">
        <v>77</v>
      </c>
      <c r="C83" s="33" t="s">
        <v>5</v>
      </c>
      <c r="D83" s="80">
        <v>1</v>
      </c>
      <c r="E83" s="12"/>
      <c r="F83" s="19">
        <f>D83*E83</f>
        <v>0</v>
      </c>
      <c r="G83" s="13"/>
    </row>
    <row r="84" spans="2:7" s="9" customFormat="1" ht="11.25">
      <c r="B84" s="22"/>
      <c r="D84" s="80"/>
      <c r="E84" s="19"/>
      <c r="F84" s="19"/>
      <c r="G84" s="13"/>
    </row>
    <row r="85" spans="1:7" s="9" customFormat="1" ht="67.5">
      <c r="A85" s="39">
        <v>6.22</v>
      </c>
      <c r="B85" s="40" t="s">
        <v>78</v>
      </c>
      <c r="C85" s="33" t="s">
        <v>5</v>
      </c>
      <c r="D85" s="80">
        <v>1</v>
      </c>
      <c r="E85" s="12"/>
      <c r="F85" s="19">
        <f>D85*E85</f>
        <v>0</v>
      </c>
      <c r="G85" s="13"/>
    </row>
    <row r="86" spans="2:7" s="9" customFormat="1" ht="11.25">
      <c r="B86" s="22"/>
      <c r="D86" s="80"/>
      <c r="E86" s="19"/>
      <c r="F86" s="19"/>
      <c r="G86" s="13"/>
    </row>
    <row r="87" spans="1:7" s="9" customFormat="1" ht="78.75">
      <c r="A87" s="31">
        <v>6.23</v>
      </c>
      <c r="B87" s="32" t="s">
        <v>79</v>
      </c>
      <c r="C87" s="42" t="s">
        <v>6</v>
      </c>
      <c r="D87" s="80">
        <v>57.12</v>
      </c>
      <c r="E87" s="12"/>
      <c r="F87" s="19">
        <f>D87*E87</f>
        <v>0</v>
      </c>
      <c r="G87" s="13"/>
    </row>
    <row r="88" spans="2:7" s="9" customFormat="1" ht="11.25">
      <c r="B88" s="22"/>
      <c r="D88" s="80"/>
      <c r="E88" s="19"/>
      <c r="F88" s="19"/>
      <c r="G88" s="13"/>
    </row>
    <row r="89" spans="1:7" s="9" customFormat="1" ht="83.25" customHeight="1">
      <c r="A89" s="31">
        <v>6.24</v>
      </c>
      <c r="B89" s="32" t="s">
        <v>80</v>
      </c>
      <c r="C89" s="42" t="s">
        <v>6</v>
      </c>
      <c r="D89" s="80">
        <v>147.18</v>
      </c>
      <c r="E89" s="12"/>
      <c r="F89" s="19">
        <f>D89*E89</f>
        <v>0</v>
      </c>
      <c r="G89" s="13"/>
    </row>
    <row r="90" spans="2:7" s="9" customFormat="1" ht="11.25">
      <c r="B90" s="22"/>
      <c r="D90" s="80"/>
      <c r="E90" s="19"/>
      <c r="F90" s="19"/>
      <c r="G90" s="13"/>
    </row>
    <row r="91" spans="1:7" s="9" customFormat="1" ht="78.75">
      <c r="A91" s="31">
        <v>6.25</v>
      </c>
      <c r="B91" s="32" t="s">
        <v>81</v>
      </c>
      <c r="C91" s="42" t="s">
        <v>6</v>
      </c>
      <c r="D91" s="80">
        <v>94.62</v>
      </c>
      <c r="E91" s="12"/>
      <c r="F91" s="19">
        <f>D91*E91</f>
        <v>0</v>
      </c>
      <c r="G91" s="13"/>
    </row>
    <row r="92" spans="2:7" s="9" customFormat="1" ht="11.25">
      <c r="B92" s="22"/>
      <c r="D92" s="80"/>
      <c r="E92" s="19"/>
      <c r="F92" s="19"/>
      <c r="G92" s="13"/>
    </row>
    <row r="93" spans="1:7" s="9" customFormat="1" ht="78.75">
      <c r="A93" s="31">
        <v>6.26</v>
      </c>
      <c r="B93" s="32" t="s">
        <v>82</v>
      </c>
      <c r="C93" s="42" t="s">
        <v>6</v>
      </c>
      <c r="D93" s="80">
        <v>144.4</v>
      </c>
      <c r="E93" s="12"/>
      <c r="F93" s="19">
        <f>D93*E93</f>
        <v>0</v>
      </c>
      <c r="G93" s="13"/>
    </row>
    <row r="94" spans="2:7" s="9" customFormat="1" ht="11.25">
      <c r="B94" s="22"/>
      <c r="D94" s="80"/>
      <c r="E94" s="19"/>
      <c r="F94" s="19"/>
      <c r="G94" s="13"/>
    </row>
    <row r="95" spans="1:7" s="9" customFormat="1" ht="78.75">
      <c r="A95" s="37">
        <v>6.27</v>
      </c>
      <c r="B95" s="32" t="s">
        <v>83</v>
      </c>
      <c r="C95" s="42" t="s">
        <v>6</v>
      </c>
      <c r="D95" s="80">
        <v>328.61</v>
      </c>
      <c r="E95" s="12"/>
      <c r="F95" s="19">
        <f>D95*E95</f>
        <v>0</v>
      </c>
      <c r="G95" s="13"/>
    </row>
    <row r="96" spans="2:7" s="9" customFormat="1" ht="11.25">
      <c r="B96" s="22"/>
      <c r="D96" s="80"/>
      <c r="E96" s="19"/>
      <c r="F96" s="19"/>
      <c r="G96" s="13"/>
    </row>
    <row r="97" spans="1:7" s="9" customFormat="1" ht="87" customHeight="1">
      <c r="A97" s="31">
        <v>6.28</v>
      </c>
      <c r="B97" s="32" t="s">
        <v>84</v>
      </c>
      <c r="C97" s="42" t="s">
        <v>6</v>
      </c>
      <c r="D97" s="80">
        <v>243.2</v>
      </c>
      <c r="E97" s="12"/>
      <c r="F97" s="19">
        <f>D97*E97</f>
        <v>0</v>
      </c>
      <c r="G97" s="13"/>
    </row>
    <row r="98" spans="1:7" s="9" customFormat="1" ht="11.25">
      <c r="A98" s="31"/>
      <c r="B98" s="32"/>
      <c r="C98" s="42"/>
      <c r="D98" s="80"/>
      <c r="E98" s="12"/>
      <c r="F98" s="19"/>
      <c r="G98" s="13"/>
    </row>
    <row r="99" spans="1:7" s="9" customFormat="1" ht="78.75">
      <c r="A99" s="31">
        <v>6.29</v>
      </c>
      <c r="B99" s="32" t="s">
        <v>85</v>
      </c>
      <c r="C99" s="42" t="s">
        <v>6</v>
      </c>
      <c r="D99" s="80">
        <v>341.48</v>
      </c>
      <c r="E99" s="12"/>
      <c r="F99" s="19">
        <f>D99*E99</f>
        <v>0</v>
      </c>
      <c r="G99" s="13"/>
    </row>
    <row r="100" spans="2:7" s="9" customFormat="1" ht="11.25">
      <c r="B100" s="22"/>
      <c r="D100" s="80"/>
      <c r="E100" s="19"/>
      <c r="F100" s="19"/>
      <c r="G100" s="13"/>
    </row>
    <row r="101" spans="1:7" s="9" customFormat="1" ht="101.25">
      <c r="A101" s="37">
        <v>6.3</v>
      </c>
      <c r="B101" s="32" t="s">
        <v>86</v>
      </c>
      <c r="C101" s="26" t="s">
        <v>5</v>
      </c>
      <c r="D101" s="80">
        <v>1</v>
      </c>
      <c r="E101" s="20"/>
      <c r="F101" s="19">
        <f>D101*E101</f>
        <v>0</v>
      </c>
      <c r="G101" s="13"/>
    </row>
    <row r="102" spans="2:7" s="9" customFormat="1" ht="11.25">
      <c r="B102" s="22"/>
      <c r="D102" s="80"/>
      <c r="E102" s="19"/>
      <c r="F102" s="19"/>
      <c r="G102" s="13"/>
    </row>
    <row r="103" spans="1:7" s="9" customFormat="1" ht="84.75" customHeight="1">
      <c r="A103" s="37">
        <v>6.31</v>
      </c>
      <c r="B103" s="43" t="s">
        <v>47</v>
      </c>
      <c r="C103" s="21" t="s">
        <v>3</v>
      </c>
      <c r="D103" s="80">
        <v>2</v>
      </c>
      <c r="E103" s="20"/>
      <c r="F103" s="19">
        <f>D103*E103</f>
        <v>0</v>
      </c>
      <c r="G103" s="13"/>
    </row>
    <row r="104" spans="2:7" s="9" customFormat="1" ht="11.25">
      <c r="B104" s="22"/>
      <c r="D104" s="80"/>
      <c r="E104" s="19"/>
      <c r="F104" s="19"/>
      <c r="G104" s="13"/>
    </row>
    <row r="105" spans="1:7" s="9" customFormat="1" ht="87" customHeight="1">
      <c r="A105" s="44">
        <v>6.32</v>
      </c>
      <c r="B105" s="45" t="s">
        <v>48</v>
      </c>
      <c r="C105" s="33" t="s">
        <v>5</v>
      </c>
      <c r="D105" s="80">
        <v>31</v>
      </c>
      <c r="E105" s="20"/>
      <c r="F105" s="19">
        <f>D105*E105</f>
        <v>0</v>
      </c>
      <c r="G105" s="13"/>
    </row>
    <row r="106" spans="2:7" s="9" customFormat="1" ht="11.25">
      <c r="B106" s="22"/>
      <c r="D106" s="80"/>
      <c r="E106" s="19"/>
      <c r="F106" s="19"/>
      <c r="G106" s="13"/>
    </row>
    <row r="107" spans="1:7" s="9" customFormat="1" ht="103.5" customHeight="1">
      <c r="A107" s="31">
        <v>6.33</v>
      </c>
      <c r="B107" s="32" t="s">
        <v>87</v>
      </c>
      <c r="C107" s="33" t="s">
        <v>5</v>
      </c>
      <c r="D107" s="80">
        <v>2</v>
      </c>
      <c r="E107" s="20"/>
      <c r="F107" s="19">
        <f>D107*E107</f>
        <v>0</v>
      </c>
      <c r="G107" s="13"/>
    </row>
    <row r="108" spans="1:7" s="9" customFormat="1" ht="11.25">
      <c r="A108" s="46"/>
      <c r="B108" s="40"/>
      <c r="C108" s="21"/>
      <c r="D108" s="80"/>
      <c r="E108" s="20"/>
      <c r="F108" s="19"/>
      <c r="G108" s="13"/>
    </row>
    <row r="109" spans="1:7" s="9" customFormat="1" ht="225" customHeight="1">
      <c r="A109" s="46">
        <v>6.34</v>
      </c>
      <c r="B109" s="40" t="s">
        <v>88</v>
      </c>
      <c r="C109" s="21" t="s">
        <v>5</v>
      </c>
      <c r="D109" s="80">
        <v>1</v>
      </c>
      <c r="E109" s="20"/>
      <c r="F109" s="19">
        <f>D109*E109</f>
        <v>0</v>
      </c>
      <c r="G109" s="13"/>
    </row>
    <row r="110" spans="1:7" s="9" customFormat="1" ht="11.25">
      <c r="A110" s="46"/>
      <c r="B110" s="40"/>
      <c r="C110" s="21"/>
      <c r="D110" s="80"/>
      <c r="E110" s="20"/>
      <c r="F110" s="19"/>
      <c r="G110" s="13"/>
    </row>
    <row r="111" spans="1:7" s="52" customFormat="1" ht="173.25" customHeight="1">
      <c r="A111" s="47">
        <v>6.35</v>
      </c>
      <c r="B111" s="48" t="s">
        <v>89</v>
      </c>
      <c r="C111" s="49" t="s">
        <v>5</v>
      </c>
      <c r="D111" s="81">
        <v>1</v>
      </c>
      <c r="E111" s="50"/>
      <c r="F111" s="51">
        <f>D111*E111</f>
        <v>0</v>
      </c>
      <c r="G111" s="13"/>
    </row>
    <row r="112" spans="1:7" s="52" customFormat="1" ht="11.25">
      <c r="A112" s="47"/>
      <c r="B112" s="48"/>
      <c r="C112" s="49"/>
      <c r="D112" s="81"/>
      <c r="E112" s="50"/>
      <c r="F112" s="51"/>
      <c r="G112" s="13"/>
    </row>
    <row r="113" spans="1:7" s="9" customFormat="1" ht="78.75">
      <c r="A113" s="31">
        <v>6.36</v>
      </c>
      <c r="B113" s="53" t="s">
        <v>49</v>
      </c>
      <c r="C113" s="26" t="s">
        <v>15</v>
      </c>
      <c r="D113" s="80">
        <v>4</v>
      </c>
      <c r="E113" s="20"/>
      <c r="F113" s="19">
        <f>D113*E113</f>
        <v>0</v>
      </c>
      <c r="G113" s="13"/>
    </row>
    <row r="114" spans="1:7" s="9" customFormat="1" ht="11.25">
      <c r="A114" s="31"/>
      <c r="B114" s="53"/>
      <c r="C114" s="26"/>
      <c r="D114" s="80"/>
      <c r="E114" s="20"/>
      <c r="F114" s="19"/>
      <c r="G114" s="13"/>
    </row>
    <row r="115" spans="1:7" s="9" customFormat="1" ht="78.75">
      <c r="A115" s="31">
        <v>6.37</v>
      </c>
      <c r="B115" s="53" t="s">
        <v>50</v>
      </c>
      <c r="C115" s="26" t="s">
        <v>15</v>
      </c>
      <c r="D115" s="80">
        <v>1</v>
      </c>
      <c r="E115" s="20"/>
      <c r="F115" s="19">
        <f>D115*E115</f>
        <v>0</v>
      </c>
      <c r="G115" s="13"/>
    </row>
    <row r="116" spans="1:7" s="9" customFormat="1" ht="11.25">
      <c r="A116" s="31"/>
      <c r="B116" s="53"/>
      <c r="C116" s="26"/>
      <c r="D116" s="80"/>
      <c r="E116" s="20"/>
      <c r="F116" s="19"/>
      <c r="G116" s="13"/>
    </row>
    <row r="117" spans="1:7" s="9" customFormat="1" ht="78.75">
      <c r="A117" s="37">
        <v>6.38</v>
      </c>
      <c r="B117" s="53" t="s">
        <v>51</v>
      </c>
      <c r="C117" s="26" t="s">
        <v>15</v>
      </c>
      <c r="D117" s="80">
        <v>1</v>
      </c>
      <c r="E117" s="20"/>
      <c r="F117" s="19">
        <f>D117*E117</f>
        <v>0</v>
      </c>
      <c r="G117" s="13"/>
    </row>
    <row r="118" spans="1:7" s="9" customFormat="1" ht="11.25">
      <c r="A118" s="37"/>
      <c r="B118" s="53"/>
      <c r="C118" s="26"/>
      <c r="D118" s="80"/>
      <c r="E118" s="20"/>
      <c r="F118" s="19"/>
      <c r="G118" s="13"/>
    </row>
    <row r="119" spans="1:7" s="9" customFormat="1" ht="90">
      <c r="A119" s="37">
        <v>6.39</v>
      </c>
      <c r="B119" s="53" t="s">
        <v>52</v>
      </c>
      <c r="C119" s="26" t="s">
        <v>15</v>
      </c>
      <c r="D119" s="80">
        <v>6</v>
      </c>
      <c r="E119" s="20"/>
      <c r="F119" s="19">
        <f>D119*E119</f>
        <v>0</v>
      </c>
      <c r="G119" s="13"/>
    </row>
    <row r="120" spans="1:7" s="9" customFormat="1" ht="11.25">
      <c r="A120" s="37"/>
      <c r="B120" s="53"/>
      <c r="C120" s="26"/>
      <c r="D120" s="80"/>
      <c r="E120" s="20"/>
      <c r="F120" s="19"/>
      <c r="G120" s="13"/>
    </row>
    <row r="121" spans="1:7" s="9" customFormat="1" ht="90">
      <c r="A121" s="37">
        <v>6.4</v>
      </c>
      <c r="B121" s="53" t="s">
        <v>53</v>
      </c>
      <c r="C121" s="26" t="s">
        <v>15</v>
      </c>
      <c r="D121" s="80">
        <v>2</v>
      </c>
      <c r="E121" s="20"/>
      <c r="F121" s="19">
        <f>D121*E121</f>
        <v>0</v>
      </c>
      <c r="G121" s="13"/>
    </row>
    <row r="122" spans="1:7" s="9" customFormat="1" ht="11.25">
      <c r="A122" s="37"/>
      <c r="B122" s="53"/>
      <c r="C122" s="26"/>
      <c r="D122" s="80"/>
      <c r="E122" s="20"/>
      <c r="F122" s="19"/>
      <c r="G122" s="13"/>
    </row>
    <row r="123" spans="1:7" s="9" customFormat="1" ht="101.25">
      <c r="A123" s="37">
        <v>6.41</v>
      </c>
      <c r="B123" s="53" t="s">
        <v>54</v>
      </c>
      <c r="C123" s="26" t="s">
        <v>15</v>
      </c>
      <c r="D123" s="80">
        <v>1</v>
      </c>
      <c r="E123" s="20"/>
      <c r="F123" s="19">
        <f>D123*E123</f>
        <v>0</v>
      </c>
      <c r="G123" s="13"/>
    </row>
    <row r="124" spans="1:7" s="9" customFormat="1" ht="11.25">
      <c r="A124" s="37"/>
      <c r="B124" s="53"/>
      <c r="C124" s="26"/>
      <c r="D124" s="80"/>
      <c r="E124" s="20"/>
      <c r="F124" s="19"/>
      <c r="G124" s="13"/>
    </row>
    <row r="125" spans="1:7" s="9" customFormat="1" ht="90">
      <c r="A125" s="37">
        <v>6.42</v>
      </c>
      <c r="B125" s="53" t="s">
        <v>55</v>
      </c>
      <c r="C125" s="26" t="s">
        <v>15</v>
      </c>
      <c r="D125" s="80">
        <v>4</v>
      </c>
      <c r="E125" s="20"/>
      <c r="F125" s="19">
        <f>D125*E125</f>
        <v>0</v>
      </c>
      <c r="G125" s="13"/>
    </row>
    <row r="126" spans="1:7" s="9" customFormat="1" ht="11.25">
      <c r="A126" s="37"/>
      <c r="B126" s="53"/>
      <c r="C126" s="26"/>
      <c r="D126" s="80"/>
      <c r="E126" s="20"/>
      <c r="F126" s="19"/>
      <c r="G126" s="13"/>
    </row>
    <row r="127" spans="1:7" s="9" customFormat="1" ht="123.75">
      <c r="A127" s="37">
        <v>6.43</v>
      </c>
      <c r="B127" s="53" t="s">
        <v>56</v>
      </c>
      <c r="C127" s="26" t="s">
        <v>15</v>
      </c>
      <c r="D127" s="80">
        <v>1</v>
      </c>
      <c r="E127" s="20"/>
      <c r="F127" s="19">
        <f>D127*E127</f>
        <v>0</v>
      </c>
      <c r="G127" s="13"/>
    </row>
    <row r="128" spans="1:7" s="9" customFormat="1" ht="11.25">
      <c r="A128" s="37"/>
      <c r="B128" s="53"/>
      <c r="C128" s="26"/>
      <c r="D128" s="80"/>
      <c r="E128" s="20"/>
      <c r="F128" s="19"/>
      <c r="G128" s="13"/>
    </row>
    <row r="129" spans="2:7" s="9" customFormat="1" ht="12">
      <c r="B129" s="70" t="s">
        <v>14</v>
      </c>
      <c r="C129" s="54"/>
      <c r="D129" s="80"/>
      <c r="E129" s="19"/>
      <c r="F129" s="19"/>
      <c r="G129" s="13"/>
    </row>
    <row r="130" spans="2:7" s="9" customFormat="1" ht="11.25">
      <c r="B130" s="22"/>
      <c r="D130" s="82"/>
      <c r="E130" s="23"/>
      <c r="F130" s="23"/>
      <c r="G130" s="13"/>
    </row>
    <row r="131" spans="1:7" s="9" customFormat="1" ht="67.5" customHeight="1">
      <c r="A131" s="54" t="s">
        <v>13</v>
      </c>
      <c r="B131" s="25" t="s">
        <v>90</v>
      </c>
      <c r="C131" s="24" t="s">
        <v>12</v>
      </c>
      <c r="D131" s="80">
        <v>25.72</v>
      </c>
      <c r="E131" s="20"/>
      <c r="F131" s="19">
        <f>D131*E131</f>
        <v>0</v>
      </c>
      <c r="G131" s="13"/>
    </row>
    <row r="132" spans="2:7" s="9" customFormat="1" ht="11.25">
      <c r="B132" s="22"/>
      <c r="D132" s="82"/>
      <c r="E132" s="23"/>
      <c r="F132" s="23"/>
      <c r="G132" s="13"/>
    </row>
    <row r="133" spans="1:7" s="9" customFormat="1" ht="157.5">
      <c r="A133" s="54">
        <v>8.2</v>
      </c>
      <c r="B133" s="32" t="s">
        <v>121</v>
      </c>
      <c r="C133" s="24" t="s">
        <v>12</v>
      </c>
      <c r="D133" s="80">
        <v>25.72</v>
      </c>
      <c r="E133" s="20"/>
      <c r="F133" s="19">
        <f>D133*E133</f>
        <v>0</v>
      </c>
      <c r="G133" s="13"/>
    </row>
    <row r="134" spans="2:7" s="9" customFormat="1" ht="11.25">
      <c r="B134" s="22"/>
      <c r="D134" s="82"/>
      <c r="E134" s="23"/>
      <c r="F134" s="23"/>
      <c r="G134" s="13"/>
    </row>
    <row r="135" spans="2:7" s="9" customFormat="1" ht="12">
      <c r="B135" s="70" t="s">
        <v>11</v>
      </c>
      <c r="C135" s="54"/>
      <c r="D135" s="80"/>
      <c r="E135" s="19"/>
      <c r="F135" s="19"/>
      <c r="G135" s="13"/>
    </row>
    <row r="136" spans="1:7" s="9" customFormat="1" ht="101.25">
      <c r="A136" s="55" t="s">
        <v>10</v>
      </c>
      <c r="B136" s="25" t="s">
        <v>91</v>
      </c>
      <c r="C136" s="12" t="s">
        <v>5</v>
      </c>
      <c r="D136" s="80">
        <v>1</v>
      </c>
      <c r="E136" s="19"/>
      <c r="F136" s="19">
        <f>D136*E136</f>
        <v>0</v>
      </c>
      <c r="G136" s="13"/>
    </row>
    <row r="137" spans="1:7" s="9" customFormat="1" ht="11.25">
      <c r="A137" s="55"/>
      <c r="B137" s="25"/>
      <c r="C137" s="12"/>
      <c r="D137" s="80"/>
      <c r="E137" s="19"/>
      <c r="F137" s="19"/>
      <c r="G137" s="13"/>
    </row>
    <row r="138" spans="1:7" s="9" customFormat="1" ht="123.75">
      <c r="A138" s="55">
        <v>10.2</v>
      </c>
      <c r="B138" s="25" t="s">
        <v>92</v>
      </c>
      <c r="C138" s="12" t="s">
        <v>5</v>
      </c>
      <c r="D138" s="80">
        <v>1</v>
      </c>
      <c r="E138" s="20"/>
      <c r="F138" s="19">
        <f>D138*E138</f>
        <v>0</v>
      </c>
      <c r="G138" s="13"/>
    </row>
    <row r="139" spans="2:7" s="9" customFormat="1" ht="11.25">
      <c r="B139" s="25"/>
      <c r="C139" s="54"/>
      <c r="D139" s="80"/>
      <c r="E139" s="19"/>
      <c r="F139" s="19"/>
      <c r="G139" s="13"/>
    </row>
    <row r="140" spans="1:7" s="9" customFormat="1" ht="12">
      <c r="A140" s="68"/>
      <c r="B140" s="71" t="s">
        <v>9</v>
      </c>
      <c r="C140" s="68"/>
      <c r="D140" s="80"/>
      <c r="E140" s="19"/>
      <c r="F140" s="19"/>
      <c r="G140" s="13"/>
    </row>
    <row r="141" spans="1:7" s="9" customFormat="1" ht="67.5">
      <c r="A141" s="31" t="s">
        <v>8</v>
      </c>
      <c r="B141" s="25" t="s">
        <v>93</v>
      </c>
      <c r="C141" s="21" t="s">
        <v>7</v>
      </c>
      <c r="D141" s="80">
        <v>26.46</v>
      </c>
      <c r="E141" s="19"/>
      <c r="F141" s="19">
        <f>D141*E141</f>
        <v>0</v>
      </c>
      <c r="G141" s="13"/>
    </row>
    <row r="142" spans="1:7" s="9" customFormat="1" ht="11.25">
      <c r="A142" s="68"/>
      <c r="B142" s="30"/>
      <c r="D142" s="80"/>
      <c r="E142" s="19"/>
      <c r="F142" s="19"/>
      <c r="G142" s="13"/>
    </row>
    <row r="143" spans="1:7" s="9" customFormat="1" ht="149.25" customHeight="1">
      <c r="A143" s="31">
        <v>14.2</v>
      </c>
      <c r="B143" s="25" t="s">
        <v>94</v>
      </c>
      <c r="C143" s="21" t="s">
        <v>3</v>
      </c>
      <c r="D143" s="80">
        <v>2</v>
      </c>
      <c r="E143" s="19"/>
      <c r="F143" s="19">
        <f>D143*E143</f>
        <v>0</v>
      </c>
      <c r="G143" s="13"/>
    </row>
    <row r="144" spans="2:7" s="9" customFormat="1" ht="11.25">
      <c r="B144" s="22"/>
      <c r="D144" s="82"/>
      <c r="E144" s="23"/>
      <c r="F144" s="23"/>
      <c r="G144" s="13"/>
    </row>
    <row r="145" spans="1:7" s="9" customFormat="1" ht="171" customHeight="1">
      <c r="A145" s="31">
        <v>14.3</v>
      </c>
      <c r="B145" s="25" t="s">
        <v>95</v>
      </c>
      <c r="C145" s="21" t="s">
        <v>3</v>
      </c>
      <c r="D145" s="80">
        <v>1</v>
      </c>
      <c r="E145" s="19"/>
      <c r="F145" s="19">
        <f>D145*E145</f>
        <v>0</v>
      </c>
      <c r="G145" s="13"/>
    </row>
    <row r="146" spans="2:7" s="9" customFormat="1" ht="11.25">
      <c r="B146" s="22"/>
      <c r="D146" s="82"/>
      <c r="E146" s="23"/>
      <c r="F146" s="23"/>
      <c r="G146" s="13"/>
    </row>
    <row r="147" spans="1:7" s="60" customFormat="1" ht="180">
      <c r="A147" s="35">
        <v>14.4</v>
      </c>
      <c r="B147" s="69" t="s">
        <v>96</v>
      </c>
      <c r="C147" s="57" t="s">
        <v>3</v>
      </c>
      <c r="D147" s="83">
        <v>2</v>
      </c>
      <c r="E147" s="58"/>
      <c r="F147" s="58">
        <f>D147*E147</f>
        <v>0</v>
      </c>
      <c r="G147" s="59"/>
    </row>
    <row r="148" spans="2:7" s="60" customFormat="1" ht="11.25">
      <c r="B148" s="61"/>
      <c r="D148" s="84"/>
      <c r="E148" s="62"/>
      <c r="F148" s="62"/>
      <c r="G148" s="59"/>
    </row>
    <row r="149" spans="1:7" s="60" customFormat="1" ht="157.5">
      <c r="A149" s="35">
        <v>14.5</v>
      </c>
      <c r="B149" s="69" t="s">
        <v>97</v>
      </c>
      <c r="C149" s="57" t="s">
        <v>3</v>
      </c>
      <c r="D149" s="83">
        <v>2</v>
      </c>
      <c r="E149" s="58"/>
      <c r="F149" s="58">
        <f>D149*E149</f>
        <v>0</v>
      </c>
      <c r="G149" s="59"/>
    </row>
    <row r="150" spans="2:7" s="60" customFormat="1" ht="11.25">
      <c r="B150" s="61"/>
      <c r="D150" s="84"/>
      <c r="E150" s="62"/>
      <c r="F150" s="62"/>
      <c r="G150" s="59"/>
    </row>
    <row r="151" spans="1:7" s="60" customFormat="1" ht="180">
      <c r="A151" s="35">
        <v>14.6</v>
      </c>
      <c r="B151" s="69" t="s">
        <v>98</v>
      </c>
      <c r="C151" s="57" t="s">
        <v>3</v>
      </c>
      <c r="D151" s="83">
        <v>2</v>
      </c>
      <c r="E151" s="58"/>
      <c r="F151" s="58">
        <f>D151*E151</f>
        <v>0</v>
      </c>
      <c r="G151" s="59"/>
    </row>
    <row r="152" spans="2:7" s="60" customFormat="1" ht="11.25">
      <c r="B152" s="61"/>
      <c r="D152" s="84"/>
      <c r="E152" s="62"/>
      <c r="F152" s="62"/>
      <c r="G152" s="59"/>
    </row>
    <row r="153" spans="1:7" s="60" customFormat="1" ht="157.5">
      <c r="A153" s="35">
        <v>14.7</v>
      </c>
      <c r="B153" s="69" t="s">
        <v>99</v>
      </c>
      <c r="C153" s="57" t="s">
        <v>3</v>
      </c>
      <c r="D153" s="83">
        <v>2</v>
      </c>
      <c r="E153" s="58"/>
      <c r="F153" s="58">
        <f>D153*E153</f>
        <v>0</v>
      </c>
      <c r="G153" s="59"/>
    </row>
    <row r="154" spans="2:7" s="60" customFormat="1" ht="11.25">
      <c r="B154" s="61"/>
      <c r="D154" s="84"/>
      <c r="E154" s="62"/>
      <c r="F154" s="62"/>
      <c r="G154" s="59"/>
    </row>
    <row r="155" spans="1:7" s="60" customFormat="1" ht="67.5">
      <c r="A155" s="35">
        <v>14.8</v>
      </c>
      <c r="B155" s="69" t="s">
        <v>100</v>
      </c>
      <c r="C155" s="57" t="s">
        <v>3</v>
      </c>
      <c r="D155" s="83">
        <v>2</v>
      </c>
      <c r="E155" s="58"/>
      <c r="F155" s="58">
        <f>D155*E155</f>
        <v>0</v>
      </c>
      <c r="G155" s="63"/>
    </row>
    <row r="156" spans="2:7" s="60" customFormat="1" ht="11.25">
      <c r="B156" s="61"/>
      <c r="D156" s="84"/>
      <c r="E156" s="62"/>
      <c r="F156" s="62"/>
      <c r="G156" s="59"/>
    </row>
    <row r="157" spans="1:7" s="60" customFormat="1" ht="67.5">
      <c r="A157" s="64">
        <v>14.9</v>
      </c>
      <c r="B157" s="69" t="s">
        <v>101</v>
      </c>
      <c r="C157" s="57" t="s">
        <v>3</v>
      </c>
      <c r="D157" s="83">
        <v>2</v>
      </c>
      <c r="E157" s="58"/>
      <c r="F157" s="58">
        <f>D157*E157</f>
        <v>0</v>
      </c>
      <c r="G157" s="59"/>
    </row>
    <row r="158" spans="2:7" s="60" customFormat="1" ht="11.25">
      <c r="B158" s="61"/>
      <c r="D158" s="84"/>
      <c r="E158" s="62"/>
      <c r="F158" s="62"/>
      <c r="G158" s="59"/>
    </row>
    <row r="159" spans="1:7" s="60" customFormat="1" ht="67.5">
      <c r="A159" s="38">
        <v>14.1</v>
      </c>
      <c r="B159" s="69" t="s">
        <v>102</v>
      </c>
      <c r="C159" s="57" t="s">
        <v>3</v>
      </c>
      <c r="D159" s="83">
        <v>2</v>
      </c>
      <c r="E159" s="58"/>
      <c r="F159" s="58">
        <f>D159*E159</f>
        <v>0</v>
      </c>
      <c r="G159" s="59"/>
    </row>
    <row r="160" spans="2:7" s="60" customFormat="1" ht="11.25">
      <c r="B160" s="61"/>
      <c r="D160" s="84"/>
      <c r="E160" s="62"/>
      <c r="F160" s="62"/>
      <c r="G160" s="59"/>
    </row>
    <row r="161" spans="1:7" s="60" customFormat="1" ht="67.5">
      <c r="A161" s="35">
        <v>14.11</v>
      </c>
      <c r="B161" s="69" t="s">
        <v>103</v>
      </c>
      <c r="C161" s="57" t="s">
        <v>3</v>
      </c>
      <c r="D161" s="83">
        <v>2</v>
      </c>
      <c r="E161" s="58"/>
      <c r="F161" s="58">
        <f>D161*E161</f>
        <v>0</v>
      </c>
      <c r="G161" s="59"/>
    </row>
    <row r="162" spans="2:7" s="60" customFormat="1" ht="11.25">
      <c r="B162" s="61"/>
      <c r="D162" s="84"/>
      <c r="E162" s="62"/>
      <c r="F162" s="62"/>
      <c r="G162" s="59"/>
    </row>
    <row r="163" spans="1:7" s="9" customFormat="1" ht="90">
      <c r="A163" s="37">
        <v>14.12</v>
      </c>
      <c r="B163" s="25" t="s">
        <v>104</v>
      </c>
      <c r="C163" s="21" t="s">
        <v>6</v>
      </c>
      <c r="D163" s="80">
        <v>36.28</v>
      </c>
      <c r="E163" s="19"/>
      <c r="F163" s="19">
        <f>D163*E163</f>
        <v>0</v>
      </c>
      <c r="G163" s="13"/>
    </row>
    <row r="164" spans="1:7" s="9" customFormat="1" ht="11.25">
      <c r="A164" s="37"/>
      <c r="B164" s="25"/>
      <c r="C164" s="21"/>
      <c r="D164" s="80"/>
      <c r="E164" s="19"/>
      <c r="F164" s="19"/>
      <c r="G164" s="13"/>
    </row>
    <row r="165" spans="1:7" s="9" customFormat="1" ht="90">
      <c r="A165" s="37">
        <v>14.13</v>
      </c>
      <c r="B165" s="25" t="s">
        <v>105</v>
      </c>
      <c r="C165" s="21" t="s">
        <v>6</v>
      </c>
      <c r="D165" s="80">
        <f>16.32+14.18</f>
        <v>30.5</v>
      </c>
      <c r="E165" s="19"/>
      <c r="F165" s="19">
        <f>D165*E165</f>
        <v>0</v>
      </c>
      <c r="G165" s="13"/>
    </row>
    <row r="166" spans="2:7" s="9" customFormat="1" ht="11.25">
      <c r="B166" s="22"/>
      <c r="D166" s="82"/>
      <c r="E166" s="23"/>
      <c r="F166" s="23"/>
      <c r="G166" s="13"/>
    </row>
    <row r="167" spans="1:7" s="9" customFormat="1" ht="90">
      <c r="A167" s="37">
        <v>14.14</v>
      </c>
      <c r="B167" s="25" t="s">
        <v>106</v>
      </c>
      <c r="C167" s="21" t="s">
        <v>6</v>
      </c>
      <c r="D167" s="80">
        <f>3.8+3.8</f>
        <v>7.6</v>
      </c>
      <c r="E167" s="19"/>
      <c r="F167" s="19">
        <f>D167*E167</f>
        <v>0</v>
      </c>
      <c r="G167" s="13"/>
    </row>
    <row r="168" spans="2:7" s="9" customFormat="1" ht="11.25">
      <c r="B168" s="22"/>
      <c r="D168" s="82"/>
      <c r="E168" s="23"/>
      <c r="F168" s="23"/>
      <c r="G168" s="13"/>
    </row>
    <row r="169" spans="1:7" s="9" customFormat="1" ht="90">
      <c r="A169" s="37">
        <v>14.15</v>
      </c>
      <c r="B169" s="25" t="s">
        <v>107</v>
      </c>
      <c r="C169" s="21" t="s">
        <v>6</v>
      </c>
      <c r="D169" s="80">
        <f>14.68+13.64</f>
        <v>28.32</v>
      </c>
      <c r="E169" s="19"/>
      <c r="F169" s="19">
        <f>D169*E169</f>
        <v>0</v>
      </c>
      <c r="G169" s="13"/>
    </row>
    <row r="170" spans="2:7" s="9" customFormat="1" ht="11.25">
      <c r="B170" s="22"/>
      <c r="D170" s="82"/>
      <c r="E170" s="23"/>
      <c r="F170" s="23"/>
      <c r="G170" s="13"/>
    </row>
    <row r="171" spans="1:7" s="9" customFormat="1" ht="90">
      <c r="A171" s="37">
        <v>14.16</v>
      </c>
      <c r="B171" s="25" t="s">
        <v>108</v>
      </c>
      <c r="C171" s="21" t="s">
        <v>6</v>
      </c>
      <c r="D171" s="80">
        <f>16.32+14.18</f>
        <v>30.5</v>
      </c>
      <c r="E171" s="19"/>
      <c r="F171" s="19">
        <f>D171*E171</f>
        <v>0</v>
      </c>
      <c r="G171" s="13"/>
    </row>
    <row r="172" spans="2:7" s="9" customFormat="1" ht="11.25">
      <c r="B172" s="22"/>
      <c r="D172" s="82"/>
      <c r="E172" s="23"/>
      <c r="F172" s="23"/>
      <c r="G172" s="13"/>
    </row>
    <row r="173" spans="1:7" s="9" customFormat="1" ht="90">
      <c r="A173" s="37">
        <v>14.17</v>
      </c>
      <c r="B173" s="25" t="s">
        <v>109</v>
      </c>
      <c r="C173" s="21" t="s">
        <v>5</v>
      </c>
      <c r="D173" s="80">
        <f>9+7</f>
        <v>16</v>
      </c>
      <c r="E173" s="19"/>
      <c r="F173" s="19">
        <f>D173*E173</f>
        <v>0</v>
      </c>
      <c r="G173" s="13"/>
    </row>
    <row r="174" spans="1:7" s="9" customFormat="1" ht="11.25">
      <c r="A174" s="37"/>
      <c r="B174" s="25"/>
      <c r="C174" s="21"/>
      <c r="D174" s="80"/>
      <c r="E174" s="19"/>
      <c r="F174" s="19"/>
      <c r="G174" s="13"/>
    </row>
    <row r="175" spans="1:7" s="9" customFormat="1" ht="90">
      <c r="A175" s="37">
        <v>14.18</v>
      </c>
      <c r="B175" s="25" t="s">
        <v>110</v>
      </c>
      <c r="C175" s="21" t="s">
        <v>5</v>
      </c>
      <c r="D175" s="80">
        <v>14</v>
      </c>
      <c r="E175" s="19"/>
      <c r="F175" s="19">
        <f>D175*E175</f>
        <v>0</v>
      </c>
      <c r="G175" s="13"/>
    </row>
    <row r="176" spans="2:7" s="9" customFormat="1" ht="11.25">
      <c r="B176" s="22"/>
      <c r="D176" s="82"/>
      <c r="E176" s="23"/>
      <c r="F176" s="23"/>
      <c r="G176" s="13"/>
    </row>
    <row r="177" spans="1:7" s="9" customFormat="1" ht="90">
      <c r="A177" s="37">
        <v>14.19</v>
      </c>
      <c r="B177" s="25" t="s">
        <v>111</v>
      </c>
      <c r="C177" s="21" t="s">
        <v>5</v>
      </c>
      <c r="D177" s="80">
        <v>4</v>
      </c>
      <c r="E177" s="19"/>
      <c r="F177" s="19">
        <f>D177*E177</f>
        <v>0</v>
      </c>
      <c r="G177" s="13"/>
    </row>
    <row r="178" spans="2:7" s="9" customFormat="1" ht="11.25">
      <c r="B178" s="22"/>
      <c r="D178" s="82"/>
      <c r="E178" s="23"/>
      <c r="F178" s="23"/>
      <c r="G178" s="13"/>
    </row>
    <row r="179" spans="1:7" s="9" customFormat="1" ht="90">
      <c r="A179" s="37">
        <v>14.2</v>
      </c>
      <c r="B179" s="25" t="s">
        <v>112</v>
      </c>
      <c r="C179" s="21" t="s">
        <v>5</v>
      </c>
      <c r="D179" s="80">
        <v>16</v>
      </c>
      <c r="E179" s="19"/>
      <c r="F179" s="19">
        <f>D179*E179</f>
        <v>0</v>
      </c>
      <c r="G179" s="13"/>
    </row>
    <row r="180" spans="2:7" s="9" customFormat="1" ht="11.25">
      <c r="B180" s="22"/>
      <c r="D180" s="82"/>
      <c r="E180" s="23"/>
      <c r="F180" s="23"/>
      <c r="G180" s="13"/>
    </row>
    <row r="181" spans="1:7" s="9" customFormat="1" ht="90">
      <c r="A181" s="37">
        <v>14.21</v>
      </c>
      <c r="B181" s="25" t="s">
        <v>113</v>
      </c>
      <c r="C181" s="21" t="s">
        <v>5</v>
      </c>
      <c r="D181" s="80">
        <v>8</v>
      </c>
      <c r="E181" s="19"/>
      <c r="F181" s="19">
        <f>D181*E181</f>
        <v>0</v>
      </c>
      <c r="G181" s="13"/>
    </row>
    <row r="182" spans="1:7" s="9" customFormat="1" ht="11.25">
      <c r="A182" s="37"/>
      <c r="B182" s="25"/>
      <c r="C182" s="21"/>
      <c r="D182" s="80"/>
      <c r="E182" s="19"/>
      <c r="F182" s="19"/>
      <c r="G182" s="13"/>
    </row>
    <row r="183" spans="1:7" s="9" customFormat="1" ht="90">
      <c r="A183" s="37">
        <v>14.22</v>
      </c>
      <c r="B183" s="25" t="s">
        <v>114</v>
      </c>
      <c r="C183" s="21" t="s">
        <v>5</v>
      </c>
      <c r="D183" s="80">
        <v>8</v>
      </c>
      <c r="E183" s="19"/>
      <c r="F183" s="19">
        <f>D183*E183</f>
        <v>0</v>
      </c>
      <c r="G183" s="13"/>
    </row>
    <row r="184" spans="2:7" s="9" customFormat="1" ht="11.25">
      <c r="B184" s="22"/>
      <c r="D184" s="82"/>
      <c r="E184" s="23"/>
      <c r="F184" s="23"/>
      <c r="G184" s="13"/>
    </row>
    <row r="185" spans="1:7" s="9" customFormat="1" ht="90">
      <c r="A185" s="37">
        <v>14.23</v>
      </c>
      <c r="B185" s="25" t="s">
        <v>115</v>
      </c>
      <c r="C185" s="21" t="s">
        <v>5</v>
      </c>
      <c r="D185" s="80">
        <v>4</v>
      </c>
      <c r="E185" s="19"/>
      <c r="F185" s="19">
        <f>D185*E185</f>
        <v>0</v>
      </c>
      <c r="G185" s="13"/>
    </row>
    <row r="186" spans="2:7" s="9" customFormat="1" ht="11.25">
      <c r="B186" s="22"/>
      <c r="D186" s="82"/>
      <c r="E186" s="23"/>
      <c r="F186" s="23"/>
      <c r="G186" s="13"/>
    </row>
    <row r="187" spans="1:7" s="9" customFormat="1" ht="90">
      <c r="A187" s="37">
        <v>14.24</v>
      </c>
      <c r="B187" s="25" t="s">
        <v>116</v>
      </c>
      <c r="C187" s="21" t="s">
        <v>5</v>
      </c>
      <c r="D187" s="80">
        <v>8</v>
      </c>
      <c r="E187" s="19"/>
      <c r="F187" s="19">
        <f>D187*E187</f>
        <v>0</v>
      </c>
      <c r="G187" s="13"/>
    </row>
    <row r="188" spans="2:7" s="9" customFormat="1" ht="11.25">
      <c r="B188" s="22"/>
      <c r="D188" s="82"/>
      <c r="E188" s="23"/>
      <c r="F188" s="23"/>
      <c r="G188" s="13"/>
    </row>
    <row r="189" spans="1:7" s="9" customFormat="1" ht="90">
      <c r="A189" s="37">
        <v>14.25</v>
      </c>
      <c r="B189" s="25" t="s">
        <v>117</v>
      </c>
      <c r="C189" s="21" t="s">
        <v>5</v>
      </c>
      <c r="D189" s="80">
        <v>8</v>
      </c>
      <c r="E189" s="19"/>
      <c r="F189" s="19">
        <f>D189*E189</f>
        <v>0</v>
      </c>
      <c r="G189" s="13"/>
    </row>
    <row r="190" spans="2:7" s="9" customFormat="1" ht="11.25">
      <c r="B190" s="22"/>
      <c r="D190" s="82"/>
      <c r="E190" s="23"/>
      <c r="F190" s="23"/>
      <c r="G190" s="13"/>
    </row>
    <row r="191" spans="1:7" s="9" customFormat="1" ht="135">
      <c r="A191" s="37">
        <v>14.26</v>
      </c>
      <c r="B191" s="25" t="s">
        <v>118</v>
      </c>
      <c r="C191" s="21" t="s">
        <v>4</v>
      </c>
      <c r="D191" s="80">
        <v>36.28</v>
      </c>
      <c r="E191" s="19"/>
      <c r="F191" s="19">
        <f>D191*E191</f>
        <v>0</v>
      </c>
      <c r="G191" s="13"/>
    </row>
    <row r="192" spans="2:7" s="9" customFormat="1" ht="11.25">
      <c r="B192" s="22"/>
      <c r="D192" s="82"/>
      <c r="E192" s="23"/>
      <c r="F192" s="23"/>
      <c r="G192" s="13"/>
    </row>
    <row r="193" spans="1:7" s="9" customFormat="1" ht="135">
      <c r="A193" s="37">
        <v>14.27</v>
      </c>
      <c r="B193" s="25" t="s">
        <v>119</v>
      </c>
      <c r="C193" s="21" t="s">
        <v>4</v>
      </c>
      <c r="D193" s="80">
        <v>30.5</v>
      </c>
      <c r="E193" s="19"/>
      <c r="F193" s="19">
        <f>D193*E193</f>
        <v>0</v>
      </c>
      <c r="G193" s="13"/>
    </row>
    <row r="194" spans="2:7" s="9" customFormat="1" ht="11.25">
      <c r="B194" s="22"/>
      <c r="D194" s="82"/>
      <c r="E194" s="23"/>
      <c r="F194" s="23"/>
      <c r="G194" s="13"/>
    </row>
    <row r="195" spans="1:7" s="9" customFormat="1" ht="112.5">
      <c r="A195" s="31">
        <v>14.28</v>
      </c>
      <c r="B195" s="25" t="s">
        <v>120</v>
      </c>
      <c r="C195" s="21" t="s">
        <v>3</v>
      </c>
      <c r="D195" s="80">
        <v>1</v>
      </c>
      <c r="E195" s="19"/>
      <c r="F195" s="19">
        <f>D195*E195</f>
        <v>0</v>
      </c>
      <c r="G195" s="13"/>
    </row>
    <row r="196" ht="15">
      <c r="G196" s="3"/>
    </row>
    <row r="197" spans="5:7" ht="15">
      <c r="E197" s="6" t="s">
        <v>2</v>
      </c>
      <c r="F197" s="5">
        <f>SUM(F14:F196)</f>
        <v>0</v>
      </c>
      <c r="G197" s="5"/>
    </row>
    <row r="198" spans="5:7" ht="15">
      <c r="E198" s="6" t="s">
        <v>1</v>
      </c>
      <c r="F198" s="5">
        <f>F197*0.16</f>
        <v>0</v>
      </c>
      <c r="G198" s="5"/>
    </row>
    <row r="199" spans="5:7" ht="15">
      <c r="E199" s="6" t="s">
        <v>0</v>
      </c>
      <c r="F199" s="5">
        <f>F197+F198</f>
        <v>0</v>
      </c>
      <c r="G199" s="4"/>
    </row>
  </sheetData>
  <sheetProtection/>
  <mergeCells count="6">
    <mergeCell ref="A1:F1"/>
    <mergeCell ref="A2:F2"/>
    <mergeCell ref="A8:F8"/>
    <mergeCell ref="A5:F5"/>
    <mergeCell ref="A6:B6"/>
    <mergeCell ref="A7:B7"/>
  </mergeCells>
  <printOptions/>
  <pageMargins left="0.7086614173228347" right="0.7086614173228347" top="0.44" bottom="0.35" header="0.31496062992125984" footer="0.25"/>
  <pageSetup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OCHOA</dc:creator>
  <cp:keywords/>
  <dc:description/>
  <cp:lastModifiedBy>YURIANA VELARDE HUMARAN</cp:lastModifiedBy>
  <cp:lastPrinted>2021-07-15T00:51:51Z</cp:lastPrinted>
  <dcterms:created xsi:type="dcterms:W3CDTF">2020-11-19T02:09:37Z</dcterms:created>
  <dcterms:modified xsi:type="dcterms:W3CDTF">2021-07-15T01:52:29Z</dcterms:modified>
  <cp:category/>
  <cp:version/>
  <cp:contentType/>
  <cp:contentStatus/>
</cp:coreProperties>
</file>