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Elena\Desktop\OK CONCURSOS 2017\EL DORADO\"/>
    </mc:Choice>
  </mc:AlternateContent>
  <bookViews>
    <workbookView xWindow="0" yWindow="0" windowWidth="28800" windowHeight="12195"/>
  </bookViews>
  <sheets>
    <sheet name="el dorado" sheetId="1" r:id="rId1"/>
  </sheets>
  <definedNames>
    <definedName name="_xlnm.Print_Titles" localSheetId="0">'el dorado'!$1:$10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5" i="1"/>
  <c r="F74" i="1"/>
  <c r="F73" i="1"/>
  <c r="F72" i="1"/>
  <c r="F71" i="1"/>
  <c r="F70" i="1"/>
  <c r="F69" i="1"/>
  <c r="F68" i="1"/>
  <c r="F67" i="1"/>
  <c r="F66" i="1"/>
  <c r="F65" i="1"/>
  <c r="F62" i="1"/>
  <c r="F61" i="1"/>
  <c r="F60" i="1"/>
  <c r="F59" i="1"/>
  <c r="F58" i="1"/>
  <c r="F57" i="1"/>
  <c r="F56" i="1"/>
  <c r="F55" i="1"/>
  <c r="F52" i="1"/>
  <c r="F51" i="1"/>
  <c r="F50" i="1"/>
  <c r="F49" i="1"/>
  <c r="F46" i="1"/>
  <c r="F45" i="1"/>
  <c r="F44" i="1"/>
  <c r="F41" i="1"/>
  <c r="F40" i="1"/>
  <c r="F42" i="1" s="1"/>
  <c r="F37" i="1"/>
  <c r="F36" i="1"/>
  <c r="F35" i="1"/>
  <c r="F34" i="1"/>
  <c r="F33" i="1"/>
  <c r="F32" i="1"/>
  <c r="F31" i="1"/>
  <c r="F28" i="1"/>
  <c r="F27" i="1"/>
  <c r="F26" i="1"/>
  <c r="F25" i="1"/>
  <c r="F24" i="1"/>
  <c r="F21" i="1"/>
  <c r="F20" i="1"/>
  <c r="F17" i="1"/>
  <c r="F16" i="1"/>
  <c r="F15" i="1"/>
  <c r="F12" i="1"/>
  <c r="F13" i="1" s="1"/>
  <c r="E101" i="1" s="1"/>
  <c r="F53" i="1" l="1"/>
  <c r="E107" i="1" s="1"/>
  <c r="F63" i="1"/>
  <c r="E108" i="1" s="1"/>
  <c r="F76" i="1"/>
  <c r="E109" i="1" s="1"/>
  <c r="F18" i="1"/>
  <c r="E102" i="1" s="1"/>
  <c r="E112" i="1" s="1"/>
  <c r="E113" i="1" s="1"/>
  <c r="E114" i="1" s="1"/>
  <c r="F38" i="1"/>
  <c r="E105" i="1" s="1"/>
  <c r="F47" i="1"/>
  <c r="E106" i="1" s="1"/>
  <c r="F22" i="1"/>
  <c r="E103" i="1" s="1"/>
  <c r="F97" i="1"/>
  <c r="E110" i="1" s="1"/>
  <c r="F29" i="1"/>
  <c r="E104" i="1" s="1"/>
</calcChain>
</file>

<file path=xl/comments1.xml><?xml version="1.0" encoding="utf-8"?>
<comments xmlns="http://schemas.openxmlformats.org/spreadsheetml/2006/main">
  <authors>
    <author>Jose Luis Garcia Verdugo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ING. ADAME</t>
        </r>
        <r>
          <rPr>
            <sz val="9"/>
            <color indexed="81"/>
            <rFont val="Tahoma"/>
            <family val="2"/>
          </rPr>
          <t xml:space="preserve">
SUBDIRECCION DE OBRAS</t>
        </r>
      </text>
    </comment>
  </commentList>
</comments>
</file>

<file path=xl/sharedStrings.xml><?xml version="1.0" encoding="utf-8"?>
<sst xmlns="http://schemas.openxmlformats.org/spreadsheetml/2006/main" count="180" uniqueCount="120">
  <si>
    <t>SERVICIOS DE SALUD DE SINALOA</t>
  </si>
  <si>
    <t>SUBDIRECCION DE OBRAS</t>
  </si>
  <si>
    <r>
      <t>LOCALIDAD</t>
    </r>
    <r>
      <rPr>
        <sz val="10"/>
        <rFont val="Arial"/>
        <family val="2"/>
      </rPr>
      <t>: EL DORADO</t>
    </r>
  </si>
  <si>
    <t>MUNICIPIO: CULIACAN</t>
  </si>
  <si>
    <t>CLUES: SLSSA003751</t>
  </si>
  <si>
    <t>ABRIL 2017</t>
  </si>
  <si>
    <t>UNIDAD</t>
  </si>
  <si>
    <t>CANTIDAD</t>
  </si>
  <si>
    <t>P.U.</t>
  </si>
  <si>
    <t>IMPORTE</t>
  </si>
  <si>
    <t>PRELIMINARES</t>
  </si>
  <si>
    <r>
      <rPr>
        <b/>
        <sz val="9"/>
        <rFont val="Arial"/>
        <family val="2"/>
      </rPr>
      <t>Demolición de banqueta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y rampa</t>
    </r>
    <r>
      <rPr>
        <sz val="9"/>
        <rFont val="Arial"/>
        <family val="2"/>
      </rPr>
      <t xml:space="preserve"> en parte posterior de 10 cms. de espesor, incluye: mano de obra, herramienta y/o equipo y todo lo necesario para su ejecución.</t>
    </r>
  </si>
  <si>
    <t>M2</t>
  </si>
  <si>
    <t>TOTAL PRELIMINARES</t>
  </si>
  <si>
    <t>CIMENTACION</t>
  </si>
  <si>
    <r>
      <rPr>
        <b/>
        <sz val="9"/>
        <rFont val="Arial"/>
        <family val="2"/>
      </rPr>
      <t xml:space="preserve">Acarreo en carretilla </t>
    </r>
    <r>
      <rPr>
        <sz val="9"/>
        <rFont val="Arial"/>
        <family val="2"/>
      </rPr>
      <t>de material producto de excavación  de 5.00 a 20.00 mts. de distancia, incluye: mano de obra, herramienta y todo lo necesario para su ejecución.</t>
    </r>
  </si>
  <si>
    <t>M3</t>
  </si>
  <si>
    <r>
      <rPr>
        <b/>
        <sz val="9"/>
        <rFont val="Arial"/>
        <family val="2"/>
      </rPr>
      <t>Retiro a maquina de material</t>
    </r>
    <r>
      <rPr>
        <sz val="9"/>
        <rFont val="Arial"/>
        <family val="2"/>
      </rPr>
      <t xml:space="preserve"> producto de excavación  de 1.00 a 3.00 km. de distancia, incluye: mano de obra, herramienta y/o equipo y todo lo necesario para su ejecución.</t>
    </r>
  </si>
  <si>
    <r>
      <rPr>
        <b/>
        <sz val="9"/>
        <rFont val="Arial"/>
        <family val="2"/>
      </rPr>
      <t>Relleno con material de banco</t>
    </r>
    <r>
      <rPr>
        <sz val="9"/>
        <rFont val="Arial"/>
        <family val="2"/>
      </rPr>
      <t xml:space="preserve"> puesto en obra compactado con pisón de mano en capas de 20 cms. incluye: abundamiento, incorporación de humedad, material, mano de obra, herramienta y/o equipo y todo lo necesario para su ejecución.</t>
    </r>
  </si>
  <si>
    <t>m³</t>
  </si>
  <si>
    <t>TOTAL CIMENTACION</t>
  </si>
  <si>
    <t>ALBAÑILERIA</t>
  </si>
  <si>
    <r>
      <t xml:space="preserve">Realización de </t>
    </r>
    <r>
      <rPr>
        <b/>
        <sz val="9"/>
        <rFont val="Arial"/>
        <family val="2"/>
      </rPr>
      <t>firme para banqueta y rampa</t>
    </r>
    <r>
      <rPr>
        <sz val="9"/>
        <rFont val="Arial"/>
        <family val="2"/>
      </rPr>
      <t>, de concreto f´c=200 kg/cm2, armado con mallalac 6x6-10/10, terminado afinado de 10 cms. de espesor, incluye: material, mano de obra, herramienta y/o equipo y todo lo necesario para su ejecución.</t>
    </r>
  </si>
  <si>
    <t>m²</t>
  </si>
  <si>
    <r>
      <rPr>
        <b/>
        <sz val="9"/>
        <rFont val="Arial"/>
        <family val="2"/>
      </rPr>
      <t>Reparación de grietas, cuarteaduras y humedad existente</t>
    </r>
    <r>
      <rPr>
        <sz val="9"/>
        <rFont val="Arial"/>
        <family val="2"/>
      </rPr>
      <t>, en muros, incluye: material, mano de obra, herramienta y/o equipo y todo lo necesario para su ejecución.</t>
    </r>
  </si>
  <si>
    <t>TOTAL ALBAÑILERIA</t>
  </si>
  <si>
    <t>INSTALACION HIRAULICA, SANITARIA Y GAS</t>
  </si>
  <si>
    <r>
      <t xml:space="preserve">Suministro y </t>
    </r>
    <r>
      <rPr>
        <b/>
        <sz val="9"/>
        <rFont val="Arial"/>
        <family val="2"/>
      </rPr>
      <t xml:space="preserve">colocación de llave mezcladora para lavabo y/o Ovalin  en cromo </t>
    </r>
    <r>
      <rPr>
        <sz val="9"/>
        <rFont val="Arial"/>
        <family val="2"/>
      </rPr>
      <t>marca Rugo o similar en baños publico mujeres, incluye:  maneral de acero, fijación, conexión, pruebas, material, mano de obra, herramienta y/o equipo y todo lo necesario para su ejecución</t>
    </r>
  </si>
  <si>
    <t>PZA</t>
  </si>
  <si>
    <r>
      <t xml:space="preserve">Suministro y </t>
    </r>
    <r>
      <rPr>
        <b/>
        <sz val="10"/>
        <rFont val="Arial"/>
        <family val="2"/>
      </rPr>
      <t xml:space="preserve">colocación de </t>
    </r>
    <r>
      <rPr>
        <sz val="10"/>
        <rFont val="Arial"/>
        <family val="2"/>
      </rPr>
      <t xml:space="preserve">cespol para lavabo y/o ovalin  marca urrea o similar, incluye: mano de obra, herramienta y/o equipo y todo lo necesario para su ejecución </t>
    </r>
  </si>
  <si>
    <r>
      <t xml:space="preserve">Suministro y </t>
    </r>
    <r>
      <rPr>
        <b/>
        <sz val="9"/>
        <rFont val="Arial"/>
        <family val="2"/>
      </rPr>
      <t>colocación de electro nivel para tinaco</t>
    </r>
    <r>
      <rPr>
        <sz val="9"/>
        <rFont val="Arial"/>
        <family val="2"/>
      </rPr>
      <t>, incluye: material, mano de obra, herramienta y todo lo necesario para su ejecución</t>
    </r>
  </si>
  <si>
    <t>pza.</t>
  </si>
  <si>
    <r>
      <rPr>
        <b/>
        <sz val="9"/>
        <rFont val="Arial"/>
        <family val="2"/>
      </rPr>
      <t>Revisión de Instalaciones hidráulicas y sanitarias</t>
    </r>
    <r>
      <rPr>
        <sz val="9"/>
        <rFont val="Arial"/>
        <family val="2"/>
      </rPr>
      <t xml:space="preserve"> en baños, reparación de las mismas, cambio de piezas donde sea requerido, incluye: mano de obra, material, mano de obra, herramienta y todo lo necesario para su ejecución.</t>
    </r>
  </si>
  <si>
    <t>lote</t>
  </si>
  <si>
    <r>
      <t>Suministro y</t>
    </r>
    <r>
      <rPr>
        <b/>
        <sz val="9"/>
        <rFont val="Arial"/>
        <family val="2"/>
      </rPr>
      <t xml:space="preserve"> colocación de asiento para w.c.</t>
    </r>
    <r>
      <rPr>
        <sz val="9"/>
        <rFont val="Arial"/>
        <family val="2"/>
      </rPr>
      <t xml:space="preserve"> lamosa Viena blanco o similar, incluye: material, mano de obra, herramienta y/o equipo y todo lo necesario para su ejecución</t>
    </r>
  </si>
  <si>
    <t>TOTAL INSTALACION HIRAULICA, SANITARIA Y GAS</t>
  </si>
  <si>
    <t>INSTALACIÓN ELÉCTRICA</t>
  </si>
  <si>
    <r>
      <t xml:space="preserve">Suministro de </t>
    </r>
    <r>
      <rPr>
        <b/>
        <sz val="9"/>
        <rFont val="Arial"/>
        <family val="2"/>
      </rPr>
      <t>alimentacion electrica para equipo de aire acondicionado tipo minisplit</t>
    </r>
    <r>
      <rPr>
        <sz val="9"/>
        <rFont val="Arial"/>
        <family val="2"/>
      </rPr>
      <t xml:space="preserve"> de 1.0 Ton., incluye los siguientes conductores (2-12,  1-14,   TF, marca condumex o similar) tubo pvc  grado electrico ranurado o ahogado en losa, tubo conduit metalico por azotea de 21mm (3/4"), equipo, herramienta, registros metalicos, mano de obra y todo lo necesario para su correcta instalacion</t>
    </r>
  </si>
  <si>
    <t>ml</t>
  </si>
  <si>
    <r>
      <t xml:space="preserve">Suministro y colocación de </t>
    </r>
    <r>
      <rPr>
        <b/>
        <sz val="9"/>
        <rFont val="Arial"/>
        <family val="2"/>
      </rPr>
      <t>tapa y contacto doble 110 v</t>
    </r>
    <r>
      <rPr>
        <sz val="9"/>
        <rFont val="Arial"/>
        <family val="2"/>
      </rPr>
      <t>, con tierra con placa, incluye: cortes, ajustes, pruebas, material, mano de obra, herramienta y/o equipo y todo lo necesario para su ejecución.</t>
    </r>
  </si>
  <si>
    <r>
      <t xml:space="preserve">Suministro y colocación de </t>
    </r>
    <r>
      <rPr>
        <b/>
        <sz val="9"/>
        <rFont val="Arial"/>
        <family val="2"/>
      </rPr>
      <t>tapa y contacto tipo interperie  110 v</t>
    </r>
    <r>
      <rPr>
        <sz val="9"/>
        <rFont val="Arial"/>
        <family val="2"/>
      </rPr>
      <t>,  con tierra con placa en consultorio de odontologia, incluye: cortes, ajustes, pruebas, material, mano de obra, herramienta y/o equipo y todo lo necesario para su ejecución.</t>
    </r>
  </si>
  <si>
    <r>
      <t>Revisión y</t>
    </r>
    <r>
      <rPr>
        <b/>
        <sz val="9"/>
        <rFont val="Arial"/>
        <family val="2"/>
      </rPr>
      <t xml:space="preserve"> reparación de lámpara</t>
    </r>
    <r>
      <rPr>
        <sz val="9"/>
        <rFont val="Arial"/>
        <family val="2"/>
      </rPr>
      <t>, cambio de las mismas, focos y acrílico en baño consultorio 4, incluye: material, mano de obra, herramienta y/o equipo y todo lo necesario para su ejecución.</t>
    </r>
  </si>
  <si>
    <r>
      <rPr>
        <b/>
        <sz val="9"/>
        <rFont val="Arial"/>
        <family val="2"/>
      </rPr>
      <t>Suministro e instalacion de equipo de aire acondicionado tipo minisplit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2 ton</t>
    </r>
    <r>
      <rPr>
        <sz val="9"/>
        <rFont val="Arial"/>
        <family val="2"/>
      </rPr>
      <t xml:space="preserve"> LG o similar, incluye: alimentacion electrica, tuberia, conexiones de cobre, acessorios, soldadura, mano de obra, conexion a desague, arranque, pruebas y ajustes, material, mano de obra, herramienta y/o equipo y todo lo necesario para su ejecución.</t>
    </r>
  </si>
  <si>
    <r>
      <rPr>
        <b/>
        <sz val="9"/>
        <rFont val="Arial"/>
        <family val="2"/>
      </rPr>
      <t>Mantenimiento de equipos de aire acondicionado tipo minisplit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1 ton</t>
    </r>
    <r>
      <rPr>
        <sz val="9"/>
        <rFont val="Arial"/>
        <family val="2"/>
      </rPr>
      <t xml:space="preserve"> Mirage o similar, incluye:  tuberia, conexiones de cobre, acessorios, soldadura, mano de obra, conexion a desague, arranque, pruebas y ajustes, material, mano de obra, herramienta y/o equipo y todo lo necesario para su ejecución.</t>
    </r>
  </si>
  <si>
    <r>
      <t>Mantenimiento y reparacion de</t>
    </r>
    <r>
      <rPr>
        <b/>
        <sz val="9"/>
        <rFont val="Arial"/>
        <family val="2"/>
      </rPr>
      <t xml:space="preserve"> Sistema Hidroneumatico</t>
    </r>
    <r>
      <rPr>
        <sz val="9"/>
        <rFont val="Arial"/>
        <family val="2"/>
      </rPr>
      <t xml:space="preserve"> incluye: desmonte en su caso de la existente, material, mano de obra, herramienta y/o equipo y todo lo necesario para su ejecución.</t>
    </r>
  </si>
  <si>
    <t>TOTAL INSTALACION ELECTRICA</t>
  </si>
  <si>
    <t>TABLAROCA Y CARPINTERIA</t>
  </si>
  <si>
    <r>
      <t xml:space="preserve">Suministro e instalacion de </t>
    </r>
    <r>
      <rPr>
        <b/>
        <sz val="9"/>
        <rFont val="Arial"/>
        <family val="2"/>
      </rPr>
      <t xml:space="preserve">falso plafon ACUSTOM TIPO TUNDRA 61x61 cm </t>
    </r>
    <r>
      <rPr>
        <sz val="9"/>
        <rFont val="Arial"/>
        <family val="2"/>
      </rPr>
      <t>y base de perfil de aluminio natural, incluye: material, mano de obra, herramienta y/o equipo y todo lo necesario para su ejecucion.</t>
    </r>
  </si>
  <si>
    <t>pza</t>
  </si>
  <si>
    <r>
      <t xml:space="preserve">Reparacion  y habilitacion de </t>
    </r>
    <r>
      <rPr>
        <b/>
        <sz val="9"/>
        <rFont val="Arial"/>
        <family val="2"/>
      </rPr>
      <t>closet a base de madera.</t>
    </r>
    <r>
      <rPr>
        <sz val="9"/>
        <rFont val="Arial"/>
        <family val="2"/>
      </rPr>
      <t>, en direccion,  altura a techo, incluye: puertas corredizas, entrepaños, maletera, material, mano de obra, herramienta y/o equipo y todo lo necesario para su ejecución.</t>
    </r>
  </si>
  <si>
    <t>CRISTALERIA Y ALUMINIO</t>
  </si>
  <si>
    <r>
      <t xml:space="preserve">Reparacion de seguro para </t>
    </r>
    <r>
      <rPr>
        <b/>
        <sz val="9"/>
        <rFont val="Arial"/>
        <family val="2"/>
      </rPr>
      <t>puerta bajo barras</t>
    </r>
    <r>
      <rPr>
        <sz val="9"/>
        <rFont val="Arial"/>
        <family val="2"/>
      </rPr>
      <t xml:space="preserve">, a base de p.v.c. y aluminio color blanco en usos multiples, incluye: mano de obra, material, herramienta y todo lo necesario para su ejecución. </t>
    </r>
  </si>
  <si>
    <r>
      <t xml:space="preserve">Suministro e instalacion de repisa de </t>
    </r>
    <r>
      <rPr>
        <b/>
        <sz val="10"/>
        <rFont val="Arial"/>
        <family val="2"/>
      </rPr>
      <t xml:space="preserve"> aluminio natural </t>
    </r>
    <r>
      <rPr>
        <sz val="10"/>
        <rFont val="Arial"/>
        <family val="2"/>
      </rPr>
      <t xml:space="preserve"> de 1.00 mt de largo y 0.20 mt de ancho, en septico baños publicos , incluye: material, mano de obra, herramienta y/o equipo y todo lo necesario para su ejecución.</t>
    </r>
  </si>
  <si>
    <r>
      <t xml:space="preserve">Suministro e </t>
    </r>
    <r>
      <rPr>
        <b/>
        <sz val="9"/>
        <rFont val="Arial"/>
        <family val="2"/>
      </rPr>
      <t xml:space="preserve">instalación de cerradura tipo manija </t>
    </r>
    <r>
      <rPr>
        <sz val="9"/>
        <rFont val="Arial"/>
        <family val="2"/>
      </rPr>
      <t>buena calidad con llave en puertas, incluye: mano de obra, material, herramienta y todo lo necesario para su correcta ejecución.</t>
    </r>
  </si>
  <si>
    <t>HERRERIA</t>
  </si>
  <si>
    <r>
      <t xml:space="preserve">Rehabilitacion de </t>
    </r>
    <r>
      <rPr>
        <b/>
        <sz val="9"/>
        <rFont val="Arial"/>
        <family val="2"/>
      </rPr>
      <t>protección para puerta</t>
    </r>
    <r>
      <rPr>
        <sz val="9"/>
        <rFont val="Arial"/>
        <family val="2"/>
      </rPr>
      <t xml:space="preserve"> principal, en herrería, con redonda de 1/2" a cada 11 cms. en sentido vertical y solara a 20 en sentido horizontal, sobre marco y contra marco de PTR de 1 1/2", anclado a muro con ancla de angulo de 1", con chapa y porta candado, incluye: romper muro, anclaje, resane, fondo anticorrosivo, material, mano de obra, herramienta y/o equipo y todo lo necesario para su correcta colocación.</t>
    </r>
  </si>
  <si>
    <r>
      <t xml:space="preserve">Suministro e </t>
    </r>
    <r>
      <rPr>
        <b/>
        <sz val="9"/>
        <rFont val="Arial"/>
        <family val="2"/>
      </rPr>
      <t>instalación de pasamanos</t>
    </r>
    <r>
      <rPr>
        <sz val="9"/>
        <rFont val="Arial"/>
        <family val="2"/>
      </rPr>
      <t xml:space="preserve"> de 90 cms. de altura en y 75 cms. de altura para discapacitados en rampas exteriores, con perfil redondo 2", fijado con placa base 10x10 cms. incluye: fijación, anclaje, resane, fondo anticorrosivo, pintura esmalte color azul, material, mano de obra, herramienta y/o equipo y todo lo necesario para su correcta colocación.</t>
    </r>
  </si>
  <si>
    <r>
      <t xml:space="preserve">Ampliacion  de </t>
    </r>
    <r>
      <rPr>
        <b/>
        <sz val="9"/>
        <rFont val="Arial"/>
        <family val="2"/>
      </rPr>
      <t xml:space="preserve">puerta peatonal a 1.00 mt de ancho  base de reja de acero </t>
    </r>
    <r>
      <rPr>
        <sz val="9"/>
        <rFont val="Arial"/>
        <family val="2"/>
      </rPr>
      <t>con una altura de 2.50 mts., incluye: postes, abrazaderas, paneles y tapas de postes. materiales, mano de obra, herramienta y todo lo necesario para su ejecucion.tramo de 1.20 x 2.50m H color almendra rebajado</t>
    </r>
  </si>
  <si>
    <r>
      <t xml:space="preserve">Suministro e instalación de </t>
    </r>
    <r>
      <rPr>
        <b/>
        <sz val="9"/>
        <rFont val="Arial"/>
        <family val="2"/>
      </rPr>
      <t>escalera marinera</t>
    </r>
    <r>
      <rPr>
        <sz val="9"/>
        <rFont val="Arial"/>
        <family val="2"/>
      </rPr>
      <t xml:space="preserve"> en herrería, anclado a muro y losa de azotea, de 55 cms. de ancho y altura variable, con tubular cuadrado de 1 y peldaños a cada .030 m y los anclajes a cada 0.9 m y 0.30 m de separación del muro , incluye: anclaje en base, fondo anticorrosivo color gris, material, mano de obra, herramienta y/o equipo y todo lo necesario para su correcta colocación.</t>
    </r>
  </si>
  <si>
    <t>TOTAL  HERRERIA</t>
  </si>
  <si>
    <t xml:space="preserve"> PINTURA</t>
  </si>
  <si>
    <r>
      <t>Suministro y aplicación de pintura en</t>
    </r>
    <r>
      <rPr>
        <b/>
        <sz val="9"/>
        <rFont val="Arial"/>
        <family val="2"/>
      </rPr>
      <t xml:space="preserve"> muros interiores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vinilica lavable</t>
    </r>
    <r>
      <rPr>
        <sz val="9"/>
        <rFont val="Arial"/>
        <family val="2"/>
      </rPr>
      <t xml:space="preserve"> de buena calidad tipo vinimex de marca comex, o berelex de berel o similar color BLANCO, dos manos, incluye: descarapelado, resanes, sellador, material, mano de obra, herramienta y/o equipo y todo lo necesario para su correcta colocación.</t>
    </r>
  </si>
  <si>
    <r>
      <t>Suministro y aplicación de pintura en</t>
    </r>
    <r>
      <rPr>
        <b/>
        <sz val="9"/>
        <rFont val="Arial"/>
        <family val="2"/>
      </rPr>
      <t xml:space="preserve"> muros exterior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vinilica lavable</t>
    </r>
    <r>
      <rPr>
        <sz val="9"/>
        <rFont val="Arial"/>
        <family val="2"/>
      </rPr>
      <t xml:space="preserve"> de buena calidad tipo vinimex de marca berelex de berel o similar color BLANCO, dos manos, incluye: descarapelado, resanes, sellador, material, mano de obra, herramienta y/o equipo y todo lo necesario para su correcta colocación.</t>
    </r>
  </si>
  <si>
    <r>
      <t xml:space="preserve">Suministro y aplicación de pintura en </t>
    </r>
    <r>
      <rPr>
        <b/>
        <sz val="9"/>
        <rFont val="Arial"/>
        <family val="2"/>
      </rPr>
      <t xml:space="preserve">plafón interior, vinilica lavable </t>
    </r>
    <r>
      <rPr>
        <sz val="9"/>
        <rFont val="Arial"/>
        <family val="2"/>
      </rPr>
      <t>de buena calidad marca berel tipo berelex o similar color BLANCO, dos manos, incluye: descarapelado, resanes, sellador, material, mano de obra, herramienta y/o equipo y todo lo necesario para su correcta colocación.</t>
    </r>
  </si>
  <si>
    <r>
      <t xml:space="preserve">Suministro y aplicación de </t>
    </r>
    <r>
      <rPr>
        <b/>
        <sz val="9"/>
        <rFont val="Arial"/>
        <family val="2"/>
      </rPr>
      <t>pintura esmalte en muros interiores</t>
    </r>
    <r>
      <rPr>
        <sz val="9"/>
        <rFont val="Arial"/>
        <family val="2"/>
      </rPr>
      <t xml:space="preserve"> de piso hasta una altura de h=1.00 mts.de buena calidad marca berel o similar color BLANCO, dos manos, incluye: descarapelado, resanes, sellador, material, mano de obra, herramienta y/o equipo y todo lo necesario para su correcta colocación.</t>
    </r>
  </si>
  <si>
    <r>
      <t xml:space="preserve">Suministro y aplicación de </t>
    </r>
    <r>
      <rPr>
        <b/>
        <sz val="9"/>
        <rFont val="Arial"/>
        <family val="2"/>
      </rPr>
      <t>pintura esmalte en muros exteriores</t>
    </r>
    <r>
      <rPr>
        <sz val="9"/>
        <rFont val="Arial"/>
        <family val="2"/>
      </rPr>
      <t xml:space="preserve"> de piso hasta una altura de h=1.00 mts.,  de buena calidad marca berel o similar color ALMENDRA REBAJADO, dos manos, incluye: descarapelado, resanes, sellador, material, mano de obra, herramienta y/o equipo y todo lo necesario para su correcta colocación.</t>
    </r>
  </si>
  <si>
    <r>
      <t xml:space="preserve">Suministro y aplicación de </t>
    </r>
    <r>
      <rPr>
        <b/>
        <sz val="9"/>
        <rFont val="Arial"/>
        <family val="2"/>
      </rPr>
      <t>pintura en tapa metalica</t>
    </r>
    <r>
      <rPr>
        <sz val="9"/>
        <rFont val="Arial"/>
        <family val="2"/>
      </rPr>
      <t>, esmalte de buena calidad marca comex, berel o similar, color AZUL, dos manos,  incluye: descarapelado, material, mano de obra, herramienta y/o equipo y todo lo necesario para su correcta colocación.</t>
    </r>
  </si>
  <si>
    <r>
      <t xml:space="preserve">Suministro y aplicación de </t>
    </r>
    <r>
      <rPr>
        <b/>
        <sz val="9"/>
        <rFont val="Arial"/>
        <family val="2"/>
      </rPr>
      <t>pintura en marcos metálicos</t>
    </r>
    <r>
      <rPr>
        <sz val="9"/>
        <rFont val="Arial"/>
        <family val="2"/>
      </rPr>
      <t xml:space="preserve"> de puerta, esmalte de buena calidad marcaberel o similar, color ALMENDRA REBAJADO, dos manos, en sanitarios personal, incluye: descarapelado, material, mano de obra, herramienta y/o equipo y todo lo necesario para su correcta colocación.</t>
    </r>
  </si>
  <si>
    <r>
      <t xml:space="preserve">Rotulacion de </t>
    </r>
    <r>
      <rPr>
        <b/>
        <sz val="9"/>
        <rFont val="Arial"/>
        <family val="2"/>
      </rPr>
      <t>logotipo de discapacitados</t>
    </r>
    <r>
      <rPr>
        <sz val="9"/>
        <rFont val="Arial"/>
        <family val="2"/>
      </rPr>
      <t xml:space="preserve"> 1.00x1.00 mts. en rampa de acceso, a base de pintura epoxica, de buena calidad marca comex, berel o similar COLOR BLANCO sobre fondo AZUL, incluye: descarapelado, material, mano de obra, herramienta y/o equipo y todo lo necesario para su correcta colocacion.</t>
    </r>
  </si>
  <si>
    <t>TOTAL  PINTURA</t>
  </si>
  <si>
    <t xml:space="preserve">VARIOS </t>
  </si>
  <si>
    <r>
      <t xml:space="preserve">Suministro y </t>
    </r>
    <r>
      <rPr>
        <b/>
        <sz val="9"/>
        <rFont val="Arial"/>
        <family val="2"/>
      </rPr>
      <t>colocacion de letrero</t>
    </r>
    <r>
      <rPr>
        <sz val="9"/>
        <rFont val="Arial"/>
        <family val="2"/>
      </rPr>
      <t xml:space="preserve"> tipo señalizacion a base de </t>
    </r>
    <r>
      <rPr>
        <b/>
        <sz val="9"/>
        <rFont val="Arial"/>
        <family val="2"/>
      </rPr>
      <t>pvc</t>
    </r>
    <r>
      <rPr>
        <sz val="9"/>
        <rFont val="Arial"/>
        <family val="2"/>
      </rPr>
      <t xml:space="preserve"> (  R.P.B.I., Ruta de  evacuacion), colocado con cinta doble cara en muros, incluye: mano de obra, material, herramienta y todo lo necesario para su correcta colocacion. (color y forma segun muestra)</t>
    </r>
  </si>
  <si>
    <r>
      <t xml:space="preserve">Suministro y colocación de accesorio acrílico </t>
    </r>
    <r>
      <rPr>
        <b/>
        <sz val="10"/>
        <rFont val="Arial"/>
        <family val="2"/>
      </rPr>
      <t>dispensador de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jabón</t>
    </r>
    <r>
      <rPr>
        <sz val="10"/>
        <rFont val="Arial"/>
        <family val="2"/>
      </rPr>
      <t>, marca  kimbely-clark o similar, incluye: fijación con taquete, mano de obra, herramienta y todo lo necesario para su correcta ejecución.</t>
    </r>
  </si>
  <si>
    <r>
      <t xml:space="preserve">Suministro y colocación de accesorio acrílico </t>
    </r>
    <r>
      <rPr>
        <b/>
        <sz val="9"/>
        <rFont val="Arial"/>
        <family val="2"/>
      </rPr>
      <t>dispensador de sanitas</t>
    </r>
    <r>
      <rPr>
        <sz val="9"/>
        <rFont val="Arial"/>
        <family val="2"/>
      </rPr>
      <t>, marca  kimbely-clark o similar, incluye: mano de obra, material, herramienta y todo lo necesario para su correcta ejecución</t>
    </r>
  </si>
  <si>
    <r>
      <t xml:space="preserve">Colocación de accesorio acrílico </t>
    </r>
    <r>
      <rPr>
        <b/>
        <sz val="9"/>
        <rFont val="Arial"/>
        <family val="2"/>
      </rPr>
      <t>dispensador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jabón</t>
    </r>
    <r>
      <rPr>
        <sz val="9"/>
        <rFont val="Arial"/>
        <family val="2"/>
      </rPr>
      <t>, marca  kimbely-clark o similar, incluye: fijación con taquete, mano de obra, herramienta y todo lo necesario para su correcta ejecución.</t>
    </r>
  </si>
  <si>
    <r>
      <t>Suministro y</t>
    </r>
    <r>
      <rPr>
        <b/>
        <sz val="9"/>
        <rFont val="Arial"/>
        <family val="2"/>
      </rPr>
      <t xml:space="preserve"> colocación de 2 barras de apoyo para discapacitados</t>
    </r>
    <r>
      <rPr>
        <sz val="9"/>
        <rFont val="Arial"/>
        <family val="2"/>
      </rPr>
      <t>,  con una medida de 0.70 m de largo, de acero inoxidable, incluye mano de obra, material, herramienta y todo lo necesario para su colocación. En baño de pacientes</t>
    </r>
  </si>
  <si>
    <r>
      <rPr>
        <b/>
        <sz val="9"/>
        <rFont val="Arial"/>
        <family val="2"/>
      </rPr>
      <t>Mantenimiento de equipo de aire acondicionado tipo minisplit MIRAGE</t>
    </r>
    <r>
      <rPr>
        <sz val="9"/>
        <rFont val="Arial"/>
        <family val="2"/>
      </rPr>
      <t>, 1 ton incluye: base, maniobra, tubería, conexiones de cobre, accesorios, soldadura, mano de obra, cableado, conexión a desague, arranque, pruebas y ajustes, material, mano de obra, herramienta y/o equipo y todo lo necesario para su ejecución.</t>
    </r>
  </si>
  <si>
    <r>
      <rPr>
        <b/>
        <sz val="9"/>
        <rFont val="Arial"/>
        <family val="2"/>
      </rPr>
      <t>Mantenimiento y reparacion de equipo de aire acondicionado tipo minisplit MIRAGE</t>
    </r>
    <r>
      <rPr>
        <sz val="9"/>
        <rFont val="Arial"/>
        <family val="2"/>
      </rPr>
      <t>, 2 ton. Frente a farmacia, incluye: cambio de tarjeta, mano de obra, herramienta y/o equipo y todo lo necesario para su ejecución.</t>
    </r>
  </si>
  <si>
    <r>
      <rPr>
        <b/>
        <sz val="9"/>
        <rFont val="Arial"/>
        <family val="2"/>
      </rPr>
      <t>Colocacion de cortina antibacterial,</t>
    </r>
    <r>
      <rPr>
        <sz val="9"/>
        <rFont val="Arial"/>
        <family val="2"/>
      </rPr>
      <t xml:space="preserve"> con malla en la parte superior 40cms altura, y 2.40m de largo, con una altura total de 2.10 sujetadas a plafon con riel de aluminio extruido en acabado con pintura electrostatica blanca.incluye: mano de obra, material, herramienta y todo lo necesario para su correcta ejecucion</t>
    </r>
  </si>
  <si>
    <r>
      <t xml:space="preserve">Suministro y realizacion de </t>
    </r>
    <r>
      <rPr>
        <b/>
        <sz val="9"/>
        <rFont val="Arial"/>
        <family val="2"/>
      </rPr>
      <t xml:space="preserve">fumigacion de todo el centro </t>
    </r>
    <r>
      <rPr>
        <sz val="9"/>
        <rFont val="Arial"/>
        <family val="2"/>
      </rPr>
      <t>contra termita, y polilla, incluye: barrenado de losa, inyeccion de producto, resane, material, mano de obra, herramienta y/o equipo y todo lo necesario para su correcta ejecucion.</t>
    </r>
  </si>
  <si>
    <r>
      <rPr>
        <b/>
        <sz val="9"/>
        <rFont val="Arial"/>
        <family val="2"/>
      </rPr>
      <t>Limpieza final</t>
    </r>
    <r>
      <rPr>
        <sz val="9"/>
        <rFont val="Arial"/>
        <family val="2"/>
      </rPr>
      <t xml:space="preserve"> de la obra durante el transcurso y terminación de la misma, incluye: retiro de basura, fuera de la obra, acarreos, mano de obra, mano de obra, herramienta y/o equipo y todo lo necesario para su correcta ejecución.</t>
    </r>
  </si>
  <si>
    <r>
      <rPr>
        <b/>
        <sz val="9"/>
        <rFont val="Arial"/>
        <family val="2"/>
      </rPr>
      <t xml:space="preserve">Limpieza de azulejo en sanitarios personal </t>
    </r>
    <r>
      <rPr>
        <sz val="9"/>
        <rFont val="Arial"/>
        <family val="2"/>
      </rPr>
      <t>: material, mano de obra, herramienta y/o equipo y todo lo necesario para su correcta ejecución.</t>
    </r>
  </si>
  <si>
    <t>m2</t>
  </si>
  <si>
    <t>TOTAL VARIOS</t>
  </si>
  <si>
    <t xml:space="preserve">R.P.B.I. </t>
  </si>
  <si>
    <r>
      <rPr>
        <b/>
        <sz val="9"/>
        <rFont val="Arial"/>
        <family val="2"/>
      </rPr>
      <t>Excavación a mano en cepas</t>
    </r>
    <r>
      <rPr>
        <sz val="9"/>
        <rFont val="Arial"/>
        <family val="2"/>
      </rPr>
      <t xml:space="preserve"> de material tipo II con una profundidad de 0.00 a 2.00 mts, para zapatas y trabes de cimentación, , incluye: trazo, nivelación de terreno, afine de taludes, mano de obra, herramienta y/o equipo y todo lo necesario para su ejecución.</t>
    </r>
  </si>
  <si>
    <r>
      <rPr>
        <b/>
        <sz val="9"/>
        <rFont val="Arial"/>
        <family val="2"/>
      </rPr>
      <t>Plantilla de concreto simple</t>
    </r>
    <r>
      <rPr>
        <sz val="9"/>
        <rFont val="Arial"/>
        <family val="2"/>
      </rPr>
      <t xml:space="preserve"> de 5 cms. de espesor para desplante de cimentación con concreto f'c=100 kg/cm2, incluye: material, mano de obra, herramienta y/o equipo y todo lo necesario para su ejecución.</t>
    </r>
  </si>
  <si>
    <r>
      <rPr>
        <b/>
        <sz val="9"/>
        <rFont val="Arial"/>
        <family val="2"/>
      </rPr>
      <t>Realización de zapata aislada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 xml:space="preserve">80x80x20 </t>
    </r>
    <r>
      <rPr>
        <sz val="9"/>
        <rFont val="Arial"/>
        <family val="2"/>
      </rPr>
      <t>cms., concreto f'c= 250 kg/cm2 armada con varilla 3/8"Ø @ 15 cms. en ambos sentidos y</t>
    </r>
    <r>
      <rPr>
        <b/>
        <sz val="9"/>
        <rFont val="Arial"/>
        <family val="2"/>
      </rPr>
      <t xml:space="preserve"> dado de 30x30x80 cms</t>
    </r>
    <r>
      <rPr>
        <sz val="9"/>
        <rFont val="Arial"/>
        <family val="2"/>
      </rPr>
      <t>., con 6 varillas de 3/8" y Estribos ø 1/4" @ 20 cms, incluye:  incluye: cimbra, descimbra,  habilitado del acero, anclajes, amarres, traslapes, vaciado colado vibrado, curado, desperdicio, mano de obra, herramienta y/o equipo y todo lo necesario para su correcta ejecución.</t>
    </r>
  </si>
  <si>
    <t xml:space="preserve">Pza. </t>
  </si>
  <si>
    <r>
      <t xml:space="preserve">Realización de </t>
    </r>
    <r>
      <rPr>
        <b/>
        <sz val="9"/>
        <rFont val="Arial"/>
        <family val="2"/>
      </rPr>
      <t>dala de desplante de 15x20 cms</t>
    </r>
    <r>
      <rPr>
        <sz val="9"/>
        <rFont val="Arial"/>
        <family val="2"/>
      </rPr>
      <t xml:space="preserve"> de concreto hecho en obra f'c=200 kg/cm2, armada con armex dala 15x20-4., incluye: cimbra, colado, vibrado, curado, descimbrado, material, mano de obra, herramienta y/o equipo y todo lo necesario para su ejecución. </t>
    </r>
  </si>
  <si>
    <r>
      <t xml:space="preserve">Realización de </t>
    </r>
    <r>
      <rPr>
        <b/>
        <sz val="9"/>
        <rFont val="Arial"/>
        <family val="2"/>
      </rPr>
      <t>firme</t>
    </r>
    <r>
      <rPr>
        <sz val="9"/>
        <rFont val="Arial"/>
        <family val="2"/>
      </rPr>
      <t>, de concreto f´c=200 kg/cm2, (1.20x1.20 mts.) armado con mallalac 6x6-10/10, terminado escobillado de 10 cms. de espesor, incluye: material, mano de obra, herramienta y/o equipo y todo lo necesario para su ejecución.</t>
    </r>
  </si>
  <si>
    <r>
      <t xml:space="preserve">Realización de </t>
    </r>
    <r>
      <rPr>
        <b/>
        <sz val="9"/>
        <rFont val="Arial"/>
        <family val="2"/>
      </rPr>
      <t>castillo de 15x15 cms</t>
    </r>
    <r>
      <rPr>
        <sz val="9"/>
        <rFont val="Arial"/>
        <family val="2"/>
      </rPr>
      <t>. de concreto hecho en obra f'c=200 kg/cm2, armada con 4 varillas 3/8"Ø y estribos 1/4"Ø @ 15 cms., incluye: cimbra, descimbra, material, mano de obra, herramienta y/o equipo y todo lo necesario para su ejecución.</t>
    </r>
  </si>
  <si>
    <t>ML</t>
  </si>
  <si>
    <r>
      <t xml:space="preserve">Realización de </t>
    </r>
    <r>
      <rPr>
        <b/>
        <sz val="9"/>
        <rFont val="Arial"/>
        <family val="2"/>
      </rPr>
      <t xml:space="preserve">muro de tabique </t>
    </r>
    <r>
      <rPr>
        <sz val="9"/>
        <rFont val="Arial"/>
        <family val="2"/>
      </rPr>
      <t>de barro rojo recocido de 7x14x28 cms asentado con mortero, arena proporción 1:3 acabado común, incluye: andamios, material, material, mano de obra, herramienta y/o equipo y todo lo necesario para su ejecución.</t>
    </r>
  </si>
  <si>
    <r>
      <t xml:space="preserve">Realización de </t>
    </r>
    <r>
      <rPr>
        <b/>
        <sz val="9"/>
        <rFont val="Arial"/>
        <family val="2"/>
      </rPr>
      <t>dala de cerramiento de 15x20 cms</t>
    </r>
    <r>
      <rPr>
        <sz val="9"/>
        <rFont val="Arial"/>
        <family val="2"/>
      </rPr>
      <t xml:space="preserve"> de concreto hecho en obra f'c=200 kg/cm2, armada con armex 15x20-4, incluye: cimbra, colado, vibrado, curado, descimbrado, material, mano de obra, herramienta y/o equipo y todo lo necesario para su ejecución.</t>
    </r>
  </si>
  <si>
    <r>
      <t xml:space="preserve">Realización de </t>
    </r>
    <r>
      <rPr>
        <b/>
        <sz val="9"/>
        <rFont val="Arial"/>
        <family val="2"/>
      </rPr>
      <t>losa plana de concreto armado 10 cms</t>
    </r>
    <r>
      <rPr>
        <sz val="9"/>
        <rFont val="Arial"/>
        <family val="2"/>
      </rPr>
      <t xml:space="preserve"> espesor, concreto f'c= 250 kg/cm2 y acero de refuerzo f'y= 4200 kg/cm2, armada con varillas de 3/8"Ø @ 20 cms. en ambos sentidos, colado integral, con trabes y gotero perimetral integral forjado con tuino planeado con mortero cemento-arena proporción 1:3, incluye: cimbra, descimbra, material, mano de obra, herramienta y/o equipo y todo lo necesario para su ejecución.</t>
    </r>
  </si>
  <si>
    <r>
      <t xml:space="preserve">Realización de </t>
    </r>
    <r>
      <rPr>
        <b/>
        <sz val="9"/>
        <rFont val="Arial"/>
        <family val="2"/>
      </rPr>
      <t>aplanado a base de mortero</t>
    </r>
    <r>
      <rPr>
        <sz val="9"/>
        <rFont val="Arial"/>
        <family val="2"/>
      </rPr>
      <t xml:space="preserve"> cemento-cal-arena  en  muros y plafones, </t>
    </r>
    <r>
      <rPr>
        <b/>
        <sz val="9"/>
        <rFont val="Arial"/>
        <family val="2"/>
      </rPr>
      <t>acabado floteado pulido</t>
    </r>
    <r>
      <rPr>
        <sz val="9"/>
        <rFont val="Arial"/>
        <family val="2"/>
      </rPr>
      <t>, incluye: material, mano de obra, herramienta y todo lo necesario para su ejecución.</t>
    </r>
  </si>
  <si>
    <r>
      <t xml:space="preserve">Ramaleos interiores a base de </t>
    </r>
    <r>
      <rPr>
        <b/>
        <sz val="9"/>
        <rFont val="Arial"/>
        <family val="2"/>
      </rPr>
      <t>tuberia</t>
    </r>
    <r>
      <rPr>
        <sz val="9"/>
        <rFont val="Arial"/>
        <family val="2"/>
      </rPr>
      <t xml:space="preserve"> PVC hidraulico</t>
    </r>
    <r>
      <rPr>
        <b/>
        <sz val="9"/>
        <rFont val="Arial"/>
        <family val="2"/>
      </rPr>
      <t xml:space="preserve">de 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1/2"Ø</t>
    </r>
    <r>
      <rPr>
        <sz val="9"/>
        <rFont val="Arial"/>
        <family val="2"/>
      </rPr>
      <t xml:space="preserve">, para </t>
    </r>
    <r>
      <rPr>
        <b/>
        <sz val="9"/>
        <rFont val="Arial"/>
        <family val="2"/>
      </rPr>
      <t>alimentacion a muebles</t>
    </r>
    <r>
      <rPr>
        <sz val="9"/>
        <rFont val="Arial"/>
        <family val="2"/>
      </rPr>
      <t>, incluye:  ranuras, resanes, material, mano de obra, herramienta y/o equipo y todo lo necesario para su ejecución</t>
    </r>
  </si>
  <si>
    <r>
      <t xml:space="preserve">Ramaleo exterior a base de </t>
    </r>
    <r>
      <rPr>
        <b/>
        <sz val="9"/>
        <rFont val="Arial"/>
        <family val="2"/>
      </rPr>
      <t>tuberia de pvc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sanitario</t>
    </r>
    <r>
      <rPr>
        <sz val="9"/>
        <rFont val="Arial"/>
        <family val="2"/>
      </rPr>
      <t>, en linea reforzado de 2"Ø y 4"Ø para conectar de</t>
    </r>
    <r>
      <rPr>
        <b/>
        <sz val="9"/>
        <rFont val="Arial"/>
        <family val="2"/>
      </rPr>
      <t xml:space="preserve"> mueble a registro</t>
    </r>
    <r>
      <rPr>
        <sz val="9"/>
        <rFont val="Arial"/>
        <family val="2"/>
      </rPr>
      <t>, incluye: excavacion, cama de arena, acostillamiento, relleno, material, mano de obra, herramienta y/o equipo y todo lo necesario para su ejecución.</t>
    </r>
  </si>
  <si>
    <r>
      <rPr>
        <b/>
        <sz val="9"/>
        <rFont val="Arial"/>
        <family val="2"/>
      </rPr>
      <t>Salida hidraulica para aseo</t>
    </r>
    <r>
      <rPr>
        <sz val="9"/>
        <rFont val="Arial"/>
        <family val="2"/>
      </rPr>
      <t>, con tuberia 1/2"Ø, incluye: bifurcacion para  alimentacion de agua fria, ranurados, resanes, material, mano de obra, herramienta y/o equipo y todo lo necesario para su ejecución</t>
    </r>
  </si>
  <si>
    <t>SAL</t>
  </si>
  <si>
    <r>
      <rPr>
        <b/>
        <sz val="9"/>
        <rFont val="Arial"/>
        <family val="2"/>
      </rPr>
      <t>Salida sanitaria para coladera</t>
    </r>
    <r>
      <rPr>
        <sz val="9"/>
        <rFont val="Arial"/>
        <family val="2"/>
      </rPr>
      <t>, con tubería de 2"Ø, incluye: cespol, ranurados, excavaciones, resanes, material, mano de obra, herramienta y/o equipo y todo lo necesario para su ejecución</t>
    </r>
  </si>
  <si>
    <t>sal.</t>
  </si>
  <si>
    <r>
      <t xml:space="preserve">Suministro y </t>
    </r>
    <r>
      <rPr>
        <b/>
        <sz val="9"/>
        <rFont val="Arial"/>
        <family val="2"/>
      </rPr>
      <t>colocación de llave tipo nariz</t>
    </r>
    <r>
      <rPr>
        <sz val="9"/>
        <rFont val="Arial"/>
        <family val="2"/>
      </rPr>
      <t xml:space="preserve"> para riego de jardín exterior, Incluye; material, mano de obra, fijación, conexión, acarreo, flete, limpieza y pruebas. y todo lo necesario para su correcta colocación</t>
    </r>
  </si>
  <si>
    <r>
      <t xml:space="preserve">Suministro y </t>
    </r>
    <r>
      <rPr>
        <b/>
        <sz val="9"/>
        <rFont val="Arial"/>
        <family val="2"/>
      </rPr>
      <t>colocación de coladera de cespol en piso</t>
    </r>
    <r>
      <rPr>
        <sz val="9"/>
        <rFont val="Arial"/>
        <family val="2"/>
      </rPr>
      <t xml:space="preserve"> marca helvex o similar, incluye: fijación, conexión, pruebas, material, mano de obra, herramienta y/o equipo y todo lo necesario para su ejecución</t>
    </r>
  </si>
  <si>
    <r>
      <t xml:space="preserve">Suministro e instalación de </t>
    </r>
    <r>
      <rPr>
        <b/>
        <sz val="9"/>
        <rFont val="Arial"/>
        <family val="2"/>
      </rPr>
      <t xml:space="preserve">puerta de lamina </t>
    </r>
    <r>
      <rPr>
        <sz val="9"/>
        <rFont val="Arial"/>
        <family val="2"/>
      </rPr>
      <t xml:space="preserve"> de 1.05 x 2.10 cms. de ancho tipo louver, incluye: chapa de impacto, bisagras, fondo anticorrosivo color gris, material, mano de obra, herramienta y/o equipo y todo lo necesario para su correcta colocación.</t>
    </r>
  </si>
  <si>
    <r>
      <t>Suministro y aplicación de pintura en</t>
    </r>
    <r>
      <rPr>
        <b/>
        <sz val="9"/>
        <rFont val="Arial"/>
        <family val="2"/>
      </rPr>
      <t xml:space="preserve"> muros interiores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vinilica lavable</t>
    </r>
    <r>
      <rPr>
        <sz val="9"/>
        <rFont val="Arial"/>
        <family val="2"/>
      </rPr>
      <t xml:space="preserve"> de buena calidad tipo vinimex de marca berelex de berel o similar color BLANCO, dos manos, incluye: descarapelado, resanes, sellador, material, mano de obra, herramienta y/o equipo y todo lo necesario para su correcta colocación.</t>
    </r>
  </si>
  <si>
    <r>
      <t xml:space="preserve">Suministro y aplicación de pintura en </t>
    </r>
    <r>
      <rPr>
        <b/>
        <sz val="9"/>
        <rFont val="Arial"/>
        <family val="2"/>
      </rPr>
      <t>puertas de herrería,</t>
    </r>
    <r>
      <rPr>
        <sz val="9"/>
        <rFont val="Arial"/>
        <family val="2"/>
      </rPr>
      <t xml:space="preserve"> esmalte, de buena calidad marca berel o similar, color ALMENDRA REBAJADO, dos manos, incluye: descarapelado, material, mano de obra, herramienta y/o equipo y todo lo necesario para su correcta colocación.</t>
    </r>
  </si>
  <si>
    <t>PARTIDAS</t>
  </si>
  <si>
    <t>PINTURA</t>
  </si>
  <si>
    <t>VARIOS</t>
  </si>
  <si>
    <t>RPBI</t>
  </si>
  <si>
    <t xml:space="preserve">SUB TOTAL </t>
  </si>
  <si>
    <t xml:space="preserve">IVA 16 % </t>
  </si>
  <si>
    <t>TOTAL</t>
  </si>
  <si>
    <t>NOMBRE: CENTRO DE SALUD EL DORADO</t>
  </si>
  <si>
    <t>OBRA: REHABILITACION Y ADECUACION DE ESPACIOS EN CENTRO DE SALUD EL DORADO</t>
  </si>
  <si>
    <t>PRESUPUESTO</t>
  </si>
  <si>
    <t>IMPORTE CON LETRA</t>
  </si>
  <si>
    <t>TOTAL R.P.B.I.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</si>
</sst>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  <numFmt numFmtId="165" formatCode="0.0"/>
    <numFmt numFmtId="166" formatCode="_ &quot;$&quot;* #,##0.00_ ;_ &quot;$&quot;* \-#,##0.00_ ;_ &quot;$&quot;* &quot;-&quot;_ ;_ @_ 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8F6E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8" fillId="2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164" fontId="8" fillId="0" borderId="0" xfId="3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3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4" fontId="8" fillId="0" borderId="0" xfId="1" applyFont="1" applyFill="1" applyBorder="1" applyAlignment="1">
      <alignment horizontal="center" vertical="center" wrapText="1"/>
    </xf>
    <xf numFmtId="44" fontId="7" fillId="0" borderId="0" xfId="1" applyFont="1"/>
    <xf numFmtId="0" fontId="8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 wrapText="1"/>
    </xf>
    <xf numFmtId="44" fontId="8" fillId="0" borderId="0" xfId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166" fontId="9" fillId="0" borderId="0" xfId="2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/>
    <xf numFmtId="0" fontId="8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0" fillId="3" borderId="0" xfId="0" applyFill="1"/>
    <xf numFmtId="0" fontId="5" fillId="0" borderId="0" xfId="0" applyFont="1"/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4" fontId="9" fillId="0" borderId="0" xfId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right" vertical="top"/>
    </xf>
    <xf numFmtId="49" fontId="6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right" vertical="top"/>
    </xf>
    <xf numFmtId="49" fontId="5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164" fontId="8" fillId="0" borderId="1" xfId="3" applyNumberFormat="1" applyFont="1" applyFill="1" applyBorder="1" applyAlignment="1">
      <alignment horizontal="right" vertical="top" wrapText="1"/>
    </xf>
    <xf numFmtId="0" fontId="0" fillId="0" borderId="1" xfId="0" applyBorder="1"/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2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44" fontId="8" fillId="0" borderId="1" xfId="1" applyFont="1" applyFill="1" applyBorder="1" applyAlignment="1">
      <alignment horizontal="right" vertical="top" wrapText="1"/>
    </xf>
    <xf numFmtId="0" fontId="0" fillId="0" borderId="1" xfId="0" applyFill="1" applyBorder="1"/>
    <xf numFmtId="2" fontId="8" fillId="0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justify" vertical="top" wrapText="1"/>
    </xf>
    <xf numFmtId="2" fontId="8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2" fontId="8" fillId="0" borderId="1" xfId="0" applyNumberFormat="1" applyFont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vertical="top" wrapText="1"/>
    </xf>
    <xf numFmtId="164" fontId="7" fillId="0" borderId="1" xfId="3" applyNumberFormat="1" applyFont="1" applyFill="1" applyBorder="1" applyAlignment="1">
      <alignment horizontal="right" vertical="top" wrapText="1"/>
    </xf>
  </cellXfs>
  <cellStyles count="4">
    <cellStyle name="Moneda" xfId="1" builtinId="4"/>
    <cellStyle name="Moneda [0]" xfId="2" builtinId="7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371475</xdr:colOff>
      <xdr:row>0</xdr:row>
      <xdr:rowOff>0</xdr:rowOff>
    </xdr:to>
    <xdr:pic>
      <xdr:nvPicPr>
        <xdr:cNvPr id="2" name="Picture 1" descr="(logo) SS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1</xdr:col>
      <xdr:colOff>533400</xdr:colOff>
      <xdr:row>3</xdr:row>
      <xdr:rowOff>85725</xdr:rowOff>
    </xdr:to>
    <xdr:pic>
      <xdr:nvPicPr>
        <xdr:cNvPr id="3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733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6"/>
  <sheetViews>
    <sheetView tabSelected="1" zoomScaleNormal="100" workbookViewId="0">
      <selection activeCell="A100" sqref="A100:F110"/>
    </sheetView>
  </sheetViews>
  <sheetFormatPr baseColWidth="10" defaultRowHeight="12.75" x14ac:dyDescent="0.2"/>
  <cols>
    <col min="1" max="1" width="5.5703125" style="31" customWidth="1"/>
    <col min="2" max="2" width="43.140625" style="1" customWidth="1"/>
    <col min="3" max="3" width="7.7109375" style="32" customWidth="1"/>
    <col min="4" max="4" width="8.85546875" style="32" customWidth="1"/>
    <col min="5" max="5" width="10.7109375" style="33" customWidth="1"/>
    <col min="6" max="6" width="12.42578125" style="33" customWidth="1"/>
  </cols>
  <sheetData>
    <row r="1" spans="1:7" ht="19.5" customHeight="1" x14ac:dyDescent="0.25">
      <c r="A1" s="42" t="s">
        <v>0</v>
      </c>
      <c r="B1" s="42"/>
      <c r="C1" s="42"/>
      <c r="D1" s="42"/>
      <c r="E1" s="42"/>
      <c r="F1" s="42"/>
      <c r="G1" s="42"/>
    </row>
    <row r="2" spans="1:7" ht="20.25" customHeight="1" x14ac:dyDescent="0.25">
      <c r="A2" s="43" t="s">
        <v>1</v>
      </c>
      <c r="B2" s="43"/>
      <c r="C2" s="43"/>
      <c r="D2" s="43"/>
      <c r="E2" s="43"/>
      <c r="F2" s="43"/>
      <c r="G2" s="43"/>
    </row>
    <row r="3" spans="1:7" ht="3" customHeight="1" x14ac:dyDescent="0.2">
      <c r="A3" s="44"/>
      <c r="B3" s="44"/>
      <c r="C3" s="44"/>
      <c r="D3" s="44"/>
      <c r="E3" s="44"/>
      <c r="F3" s="44"/>
    </row>
    <row r="4" spans="1:7" ht="22.5" customHeight="1" x14ac:dyDescent="0.25">
      <c r="A4" s="43" t="s">
        <v>116</v>
      </c>
      <c r="B4" s="43"/>
      <c r="C4" s="43"/>
      <c r="D4" s="43"/>
      <c r="E4" s="43"/>
      <c r="F4" s="43"/>
      <c r="G4" s="43"/>
    </row>
    <row r="5" spans="1:7" ht="15" customHeight="1" x14ac:dyDescent="0.2">
      <c r="A5" s="45" t="s">
        <v>117</v>
      </c>
      <c r="B5" s="45"/>
      <c r="C5" s="45"/>
      <c r="D5" s="45"/>
      <c r="E5" s="45"/>
      <c r="F5" s="45"/>
      <c r="G5" s="45"/>
    </row>
    <row r="6" spans="1:7" ht="13.5" customHeight="1" x14ac:dyDescent="0.2">
      <c r="A6" s="46" t="s">
        <v>115</v>
      </c>
      <c r="B6" s="46"/>
      <c r="C6" s="46"/>
      <c r="D6" s="46"/>
      <c r="E6" s="47"/>
      <c r="F6" s="48"/>
      <c r="G6" s="48"/>
    </row>
    <row r="7" spans="1:7" ht="15" customHeight="1" x14ac:dyDescent="0.2">
      <c r="A7" s="46" t="s">
        <v>2</v>
      </c>
      <c r="B7" s="46"/>
      <c r="C7" s="46"/>
      <c r="D7" s="46"/>
      <c r="E7" s="49"/>
      <c r="F7" s="48"/>
      <c r="G7" s="48"/>
    </row>
    <row r="8" spans="1:7" ht="15.75" customHeight="1" x14ac:dyDescent="0.2">
      <c r="A8" s="46" t="s">
        <v>3</v>
      </c>
      <c r="B8" s="46"/>
      <c r="C8" s="46"/>
      <c r="D8" s="46"/>
      <c r="E8" s="50" t="s">
        <v>5</v>
      </c>
      <c r="F8" s="50"/>
      <c r="G8" s="50"/>
    </row>
    <row r="9" spans="1:7" ht="15.75" customHeight="1" x14ac:dyDescent="0.2">
      <c r="A9" s="46" t="s">
        <v>4</v>
      </c>
      <c r="B9" s="46"/>
      <c r="C9" s="46"/>
      <c r="D9" s="46"/>
      <c r="E9" s="50"/>
      <c r="F9" s="50"/>
      <c r="G9" s="50"/>
    </row>
    <row r="10" spans="1:7" s="1" customFormat="1" ht="26.25" customHeight="1" x14ac:dyDescent="0.2">
      <c r="A10" s="51"/>
      <c r="B10" s="52"/>
      <c r="C10" s="53" t="s">
        <v>6</v>
      </c>
      <c r="D10" s="53" t="s">
        <v>7</v>
      </c>
      <c r="E10" s="53" t="s">
        <v>8</v>
      </c>
      <c r="F10" s="53" t="s">
        <v>9</v>
      </c>
      <c r="G10" s="54" t="s">
        <v>118</v>
      </c>
    </row>
    <row r="11" spans="1:7" s="1" customFormat="1" ht="15.75" customHeight="1" x14ac:dyDescent="0.2">
      <c r="A11" s="55">
        <v>1</v>
      </c>
      <c r="B11" s="56" t="s">
        <v>10</v>
      </c>
      <c r="C11" s="57"/>
      <c r="D11" s="57"/>
      <c r="E11" s="58"/>
      <c r="F11" s="58"/>
      <c r="G11" s="58"/>
    </row>
    <row r="12" spans="1:7" ht="37.5" customHeight="1" x14ac:dyDescent="0.2">
      <c r="A12" s="59">
        <v>1.01</v>
      </c>
      <c r="B12" s="60" t="s">
        <v>11</v>
      </c>
      <c r="C12" s="61" t="s">
        <v>12</v>
      </c>
      <c r="D12" s="62">
        <v>18.93</v>
      </c>
      <c r="E12" s="63">
        <v>0</v>
      </c>
      <c r="F12" s="63">
        <f>D12*E12</f>
        <v>0</v>
      </c>
      <c r="G12" s="64"/>
    </row>
    <row r="13" spans="1:7" ht="15.75" customHeight="1" x14ac:dyDescent="0.2">
      <c r="A13" s="65"/>
      <c r="B13" s="66" t="s">
        <v>13</v>
      </c>
      <c r="C13" s="53"/>
      <c r="D13" s="53"/>
      <c r="E13" s="53"/>
      <c r="F13" s="67">
        <f>SUM(F12:F12)</f>
        <v>0</v>
      </c>
      <c r="G13" s="64"/>
    </row>
    <row r="14" spans="1:7" ht="15.75" customHeight="1" x14ac:dyDescent="0.2">
      <c r="A14" s="55">
        <v>2</v>
      </c>
      <c r="B14" s="56" t="s">
        <v>14</v>
      </c>
      <c r="C14" s="57"/>
      <c r="D14" s="57"/>
      <c r="E14" s="58"/>
      <c r="F14" s="58"/>
      <c r="G14" s="58"/>
    </row>
    <row r="15" spans="1:7" ht="42" customHeight="1" x14ac:dyDescent="0.2">
      <c r="A15" s="68">
        <v>2.0099999999999998</v>
      </c>
      <c r="B15" s="60" t="s">
        <v>15</v>
      </c>
      <c r="C15" s="61" t="s">
        <v>16</v>
      </c>
      <c r="D15" s="62">
        <v>1.1599999999999999</v>
      </c>
      <c r="E15" s="63">
        <v>0</v>
      </c>
      <c r="F15" s="63">
        <f>D15*E15</f>
        <v>0</v>
      </c>
      <c r="G15" s="64"/>
    </row>
    <row r="16" spans="1:7" ht="52.5" customHeight="1" x14ac:dyDescent="0.2">
      <c r="A16" s="68">
        <v>2.02</v>
      </c>
      <c r="B16" s="60" t="s">
        <v>17</v>
      </c>
      <c r="C16" s="61" t="s">
        <v>16</v>
      </c>
      <c r="D16" s="62">
        <v>1.1599999999999999</v>
      </c>
      <c r="E16" s="63">
        <v>0</v>
      </c>
      <c r="F16" s="63">
        <f>D16*E16</f>
        <v>0</v>
      </c>
      <c r="G16" s="64"/>
    </row>
    <row r="17" spans="1:7" ht="63.75" customHeight="1" x14ac:dyDescent="0.2">
      <c r="A17" s="69">
        <v>2.0299999999999998</v>
      </c>
      <c r="B17" s="70" t="s">
        <v>18</v>
      </c>
      <c r="C17" s="61" t="s">
        <v>19</v>
      </c>
      <c r="D17" s="62">
        <v>7.8</v>
      </c>
      <c r="E17" s="63">
        <v>0</v>
      </c>
      <c r="F17" s="63">
        <f>D17*E17</f>
        <v>0</v>
      </c>
      <c r="G17" s="64"/>
    </row>
    <row r="18" spans="1:7" ht="15.75" customHeight="1" x14ac:dyDescent="0.2">
      <c r="A18" s="71"/>
      <c r="B18" s="66" t="s">
        <v>20</v>
      </c>
      <c r="C18" s="61"/>
      <c r="D18" s="62"/>
      <c r="E18" s="72"/>
      <c r="F18" s="67">
        <f>SUM(F15:F17)</f>
        <v>0</v>
      </c>
      <c r="G18" s="64"/>
    </row>
    <row r="19" spans="1:7" ht="15.75" customHeight="1" x14ac:dyDescent="0.2">
      <c r="A19" s="55">
        <v>3</v>
      </c>
      <c r="B19" s="56" t="s">
        <v>21</v>
      </c>
      <c r="C19" s="57"/>
      <c r="D19" s="57"/>
      <c r="E19" s="58"/>
      <c r="F19" s="58"/>
      <c r="G19" s="58"/>
    </row>
    <row r="20" spans="1:7" s="1" customFormat="1" ht="62.25" customHeight="1" x14ac:dyDescent="0.2">
      <c r="A20" s="71">
        <v>3.01</v>
      </c>
      <c r="B20" s="70" t="s">
        <v>22</v>
      </c>
      <c r="C20" s="61" t="s">
        <v>23</v>
      </c>
      <c r="D20" s="62">
        <v>116.02</v>
      </c>
      <c r="E20" s="63">
        <v>0</v>
      </c>
      <c r="F20" s="63">
        <f>PRODUCT(D20:E20)</f>
        <v>0</v>
      </c>
      <c r="G20" s="73"/>
    </row>
    <row r="21" spans="1:7" s="1" customFormat="1" ht="39" customHeight="1" x14ac:dyDescent="0.2">
      <c r="A21" s="74">
        <v>3.02</v>
      </c>
      <c r="B21" s="60" t="s">
        <v>24</v>
      </c>
      <c r="C21" s="61" t="s">
        <v>12</v>
      </c>
      <c r="D21" s="62">
        <v>1</v>
      </c>
      <c r="E21" s="63">
        <v>0</v>
      </c>
      <c r="F21" s="63">
        <f>PRODUCT(D21:E21)</f>
        <v>0</v>
      </c>
      <c r="G21" s="73"/>
    </row>
    <row r="22" spans="1:7" s="1" customFormat="1" ht="15.75" customHeight="1" x14ac:dyDescent="0.2">
      <c r="A22" s="71"/>
      <c r="B22" s="66" t="s">
        <v>25</v>
      </c>
      <c r="C22" s="61"/>
      <c r="D22" s="62"/>
      <c r="E22" s="72"/>
      <c r="F22" s="67">
        <f>SUM(F20:F21)</f>
        <v>0</v>
      </c>
      <c r="G22" s="73"/>
    </row>
    <row r="23" spans="1:7" s="1" customFormat="1" ht="15.75" customHeight="1" x14ac:dyDescent="0.2">
      <c r="A23" s="55">
        <v>5</v>
      </c>
      <c r="B23" s="56" t="s">
        <v>26</v>
      </c>
      <c r="C23" s="57"/>
      <c r="D23" s="57"/>
      <c r="E23" s="58"/>
      <c r="F23" s="58"/>
      <c r="G23" s="58"/>
    </row>
    <row r="24" spans="1:7" s="1" customFormat="1" ht="63" customHeight="1" x14ac:dyDescent="0.2">
      <c r="A24" s="68">
        <v>5.01</v>
      </c>
      <c r="B24" s="60" t="s">
        <v>27</v>
      </c>
      <c r="C24" s="61" t="s">
        <v>28</v>
      </c>
      <c r="D24" s="62">
        <v>4</v>
      </c>
      <c r="E24" s="75">
        <v>0</v>
      </c>
      <c r="F24" s="75">
        <f>D24*E24</f>
        <v>0</v>
      </c>
      <c r="G24" s="73"/>
    </row>
    <row r="25" spans="1:7" s="1" customFormat="1" ht="55.5" customHeight="1" x14ac:dyDescent="0.2">
      <c r="A25" s="74">
        <v>5.0199999999999996</v>
      </c>
      <c r="B25" s="76" t="s">
        <v>29</v>
      </c>
      <c r="C25" s="61" t="s">
        <v>28</v>
      </c>
      <c r="D25" s="62">
        <v>2</v>
      </c>
      <c r="E25" s="75">
        <v>0</v>
      </c>
      <c r="F25" s="75">
        <f>D25*E25</f>
        <v>0</v>
      </c>
      <c r="G25" s="73"/>
    </row>
    <row r="26" spans="1:7" s="1" customFormat="1" ht="38.25" customHeight="1" x14ac:dyDescent="0.2">
      <c r="A26" s="74">
        <v>5.03</v>
      </c>
      <c r="B26" s="60" t="s">
        <v>30</v>
      </c>
      <c r="C26" s="61" t="s">
        <v>31</v>
      </c>
      <c r="D26" s="62">
        <v>1</v>
      </c>
      <c r="E26" s="63">
        <v>0</v>
      </c>
      <c r="F26" s="63">
        <f>D26*E26</f>
        <v>0</v>
      </c>
      <c r="G26" s="73"/>
    </row>
    <row r="27" spans="1:7" s="1" customFormat="1" ht="53.25" customHeight="1" x14ac:dyDescent="0.2">
      <c r="A27" s="77">
        <v>5.04</v>
      </c>
      <c r="B27" s="60" t="s">
        <v>32</v>
      </c>
      <c r="C27" s="61" t="s">
        <v>33</v>
      </c>
      <c r="D27" s="62">
        <v>1</v>
      </c>
      <c r="E27" s="63">
        <v>0</v>
      </c>
      <c r="F27" s="63">
        <f>D27*E27</f>
        <v>0</v>
      </c>
      <c r="G27" s="73"/>
    </row>
    <row r="28" spans="1:7" ht="51.75" customHeight="1" x14ac:dyDescent="0.2">
      <c r="A28" s="69">
        <v>5.05</v>
      </c>
      <c r="B28" s="70" t="s">
        <v>34</v>
      </c>
      <c r="C28" s="61" t="s">
        <v>31</v>
      </c>
      <c r="D28" s="62">
        <v>8</v>
      </c>
      <c r="E28" s="63">
        <v>0</v>
      </c>
      <c r="F28" s="63">
        <f>PRODUCT(D28:E28)</f>
        <v>0</v>
      </c>
      <c r="G28" s="64"/>
    </row>
    <row r="29" spans="1:7" ht="18" customHeight="1" x14ac:dyDescent="0.2">
      <c r="A29" s="69"/>
      <c r="B29" s="78" t="s">
        <v>35</v>
      </c>
      <c r="C29" s="61"/>
      <c r="D29" s="62"/>
      <c r="E29" s="79"/>
      <c r="F29" s="67">
        <f>SUM( F24:F28)</f>
        <v>0</v>
      </c>
      <c r="G29" s="64"/>
    </row>
    <row r="30" spans="1:7" ht="19.5" customHeight="1" x14ac:dyDescent="0.2">
      <c r="A30" s="55">
        <v>6</v>
      </c>
      <c r="B30" s="56" t="s">
        <v>36</v>
      </c>
      <c r="C30" s="80"/>
      <c r="D30" s="80"/>
      <c r="E30" s="81"/>
      <c r="F30" s="81"/>
      <c r="G30" s="58"/>
    </row>
    <row r="31" spans="1:7" ht="87.75" customHeight="1" x14ac:dyDescent="0.2">
      <c r="A31" s="71">
        <v>6.01</v>
      </c>
      <c r="B31" s="70" t="s">
        <v>37</v>
      </c>
      <c r="C31" s="61" t="s">
        <v>38</v>
      </c>
      <c r="D31" s="82">
        <v>23</v>
      </c>
      <c r="E31" s="63">
        <v>0</v>
      </c>
      <c r="F31" s="63">
        <f t="shared" ref="F31:F37" si="0">PRODUCT(D31:E31)</f>
        <v>0</v>
      </c>
      <c r="G31" s="64"/>
    </row>
    <row r="32" spans="1:7" ht="51" customHeight="1" x14ac:dyDescent="0.2">
      <c r="A32" s="69">
        <v>6.02</v>
      </c>
      <c r="B32" s="70" t="s">
        <v>39</v>
      </c>
      <c r="C32" s="61" t="s">
        <v>31</v>
      </c>
      <c r="D32" s="62">
        <v>7</v>
      </c>
      <c r="E32" s="63">
        <v>0</v>
      </c>
      <c r="F32" s="63">
        <f t="shared" si="0"/>
        <v>0</v>
      </c>
      <c r="G32" s="64"/>
    </row>
    <row r="33" spans="1:7" ht="62.25" customHeight="1" x14ac:dyDescent="0.2">
      <c r="A33" s="69">
        <v>6.03</v>
      </c>
      <c r="B33" s="70" t="s">
        <v>40</v>
      </c>
      <c r="C33" s="61" t="s">
        <v>31</v>
      </c>
      <c r="D33" s="62">
        <v>1</v>
      </c>
      <c r="E33" s="63">
        <v>0</v>
      </c>
      <c r="F33" s="63">
        <f t="shared" si="0"/>
        <v>0</v>
      </c>
      <c r="G33" s="64"/>
    </row>
    <row r="34" spans="1:7" ht="50.25" customHeight="1" x14ac:dyDescent="0.2">
      <c r="A34" s="68">
        <v>6.04</v>
      </c>
      <c r="B34" s="60" t="s">
        <v>41</v>
      </c>
      <c r="C34" s="61" t="s">
        <v>31</v>
      </c>
      <c r="D34" s="62">
        <v>1</v>
      </c>
      <c r="E34" s="63">
        <v>0</v>
      </c>
      <c r="F34" s="63">
        <f t="shared" si="0"/>
        <v>0</v>
      </c>
      <c r="G34" s="64"/>
    </row>
    <row r="35" spans="1:7" ht="73.5" customHeight="1" x14ac:dyDescent="0.2">
      <c r="A35" s="71">
        <v>6.05</v>
      </c>
      <c r="B35" s="70" t="s">
        <v>42</v>
      </c>
      <c r="C35" s="61" t="s">
        <v>28</v>
      </c>
      <c r="D35" s="62">
        <v>1</v>
      </c>
      <c r="E35" s="63">
        <v>0</v>
      </c>
      <c r="F35" s="63">
        <f t="shared" si="0"/>
        <v>0</v>
      </c>
      <c r="G35" s="64"/>
    </row>
    <row r="36" spans="1:7" ht="74.25" customHeight="1" x14ac:dyDescent="0.2">
      <c r="A36" s="71">
        <v>6.06</v>
      </c>
      <c r="B36" s="70" t="s">
        <v>43</v>
      </c>
      <c r="C36" s="61" t="s">
        <v>28</v>
      </c>
      <c r="D36" s="62">
        <v>20</v>
      </c>
      <c r="E36" s="63">
        <v>0</v>
      </c>
      <c r="F36" s="63">
        <f t="shared" si="0"/>
        <v>0</v>
      </c>
      <c r="G36" s="64"/>
    </row>
    <row r="37" spans="1:7" ht="51.75" customHeight="1" x14ac:dyDescent="0.2">
      <c r="A37" s="83">
        <v>6.07</v>
      </c>
      <c r="B37" s="70" t="s">
        <v>44</v>
      </c>
      <c r="C37" s="61" t="s">
        <v>28</v>
      </c>
      <c r="D37" s="62">
        <v>1</v>
      </c>
      <c r="E37" s="63">
        <v>0</v>
      </c>
      <c r="F37" s="63">
        <f t="shared" si="0"/>
        <v>0</v>
      </c>
      <c r="G37" s="64"/>
    </row>
    <row r="38" spans="1:7" ht="18.75" customHeight="1" x14ac:dyDescent="0.2">
      <c r="A38" s="71"/>
      <c r="B38" s="66" t="s">
        <v>45</v>
      </c>
      <c r="C38" s="61"/>
      <c r="D38" s="62"/>
      <c r="E38" s="72"/>
      <c r="F38" s="63">
        <f>SUM(F31:F37)</f>
        <v>0</v>
      </c>
      <c r="G38" s="64"/>
    </row>
    <row r="39" spans="1:7" ht="17.25" customHeight="1" x14ac:dyDescent="0.2">
      <c r="A39" s="84">
        <v>7</v>
      </c>
      <c r="B39" s="56" t="s">
        <v>46</v>
      </c>
      <c r="C39" s="80"/>
      <c r="D39" s="80"/>
      <c r="E39" s="81"/>
      <c r="F39" s="81"/>
      <c r="G39" s="64"/>
    </row>
    <row r="40" spans="1:7" ht="52.5" customHeight="1" x14ac:dyDescent="0.2">
      <c r="A40" s="69">
        <v>7.01</v>
      </c>
      <c r="B40" s="70" t="s">
        <v>47</v>
      </c>
      <c r="C40" s="61" t="s">
        <v>48</v>
      </c>
      <c r="D40" s="62">
        <v>20</v>
      </c>
      <c r="E40" s="63">
        <v>0</v>
      </c>
      <c r="F40" s="63">
        <f>PRODUCT(D40:E40)</f>
        <v>0</v>
      </c>
      <c r="G40" s="64"/>
    </row>
    <row r="41" spans="1:7" ht="60.75" customHeight="1" x14ac:dyDescent="0.2">
      <c r="A41" s="74">
        <v>7.02</v>
      </c>
      <c r="B41" s="60" t="s">
        <v>49</v>
      </c>
      <c r="C41" s="61" t="s">
        <v>31</v>
      </c>
      <c r="D41" s="62">
        <v>1</v>
      </c>
      <c r="E41" s="63">
        <v>0</v>
      </c>
      <c r="F41" s="63">
        <f>PRODUCT(D41:E41)</f>
        <v>0</v>
      </c>
      <c r="G41" s="64"/>
    </row>
    <row r="42" spans="1:7" ht="20.25" customHeight="1" x14ac:dyDescent="0.2">
      <c r="A42" s="71"/>
      <c r="B42" s="66" t="s">
        <v>46</v>
      </c>
      <c r="C42" s="61"/>
      <c r="D42" s="62"/>
      <c r="E42" s="79"/>
      <c r="F42" s="63">
        <f>SUM(F40:F41)</f>
        <v>0</v>
      </c>
      <c r="G42" s="64"/>
    </row>
    <row r="43" spans="1:7" ht="15.75" customHeight="1" x14ac:dyDescent="0.2">
      <c r="A43" s="84">
        <v>9</v>
      </c>
      <c r="B43" s="56" t="s">
        <v>50</v>
      </c>
      <c r="C43" s="80"/>
      <c r="D43" s="80"/>
      <c r="E43" s="81"/>
      <c r="F43" s="81"/>
      <c r="G43" s="58"/>
    </row>
    <row r="44" spans="1:7" ht="49.5" customHeight="1" x14ac:dyDescent="0.2">
      <c r="A44" s="59">
        <v>9.01</v>
      </c>
      <c r="B44" s="60" t="s">
        <v>51</v>
      </c>
      <c r="C44" s="61" t="s">
        <v>31</v>
      </c>
      <c r="D44" s="62">
        <v>3</v>
      </c>
      <c r="E44" s="63">
        <v>0</v>
      </c>
      <c r="F44" s="63">
        <f>PRODUCT(D44:E44)</f>
        <v>0</v>
      </c>
      <c r="G44" s="64"/>
    </row>
    <row r="45" spans="1:7" ht="66.75" customHeight="1" x14ac:dyDescent="0.2">
      <c r="A45" s="85">
        <v>9.02</v>
      </c>
      <c r="B45" s="76" t="s">
        <v>52</v>
      </c>
      <c r="C45" s="86" t="s">
        <v>28</v>
      </c>
      <c r="D45" s="87">
        <v>1</v>
      </c>
      <c r="E45" s="63">
        <v>0</v>
      </c>
      <c r="F45" s="63">
        <f>PRODUCT(D45:E45)</f>
        <v>0</v>
      </c>
      <c r="G45" s="64"/>
    </row>
    <row r="46" spans="1:7" ht="48" customHeight="1" x14ac:dyDescent="0.2">
      <c r="A46" s="74">
        <v>9.0299999999999994</v>
      </c>
      <c r="B46" s="60" t="s">
        <v>53</v>
      </c>
      <c r="C46" s="61" t="s">
        <v>31</v>
      </c>
      <c r="D46" s="62">
        <v>1</v>
      </c>
      <c r="E46" s="63">
        <v>0</v>
      </c>
      <c r="F46" s="63">
        <f>PRODUCT(D46:E46)</f>
        <v>0</v>
      </c>
      <c r="G46" s="64"/>
    </row>
    <row r="47" spans="1:7" ht="17.25" customHeight="1" x14ac:dyDescent="0.2">
      <c r="A47" s="88"/>
      <c r="B47" s="66" t="s">
        <v>50</v>
      </c>
      <c r="C47" s="61"/>
      <c r="D47" s="62"/>
      <c r="E47" s="72"/>
      <c r="F47" s="67">
        <f>SUM(F44:F46)</f>
        <v>0</v>
      </c>
      <c r="G47" s="64"/>
    </row>
    <row r="48" spans="1:7" ht="21.75" customHeight="1" x14ac:dyDescent="0.2">
      <c r="A48" s="84">
        <v>10</v>
      </c>
      <c r="B48" s="56" t="s">
        <v>54</v>
      </c>
      <c r="C48" s="80"/>
      <c r="D48" s="80"/>
      <c r="E48" s="81"/>
      <c r="F48" s="81"/>
      <c r="G48" s="58"/>
    </row>
    <row r="49" spans="1:7" ht="112.5" customHeight="1" x14ac:dyDescent="0.2">
      <c r="A49" s="69">
        <v>10.01</v>
      </c>
      <c r="B49" s="60" t="s">
        <v>55</v>
      </c>
      <c r="C49" s="61" t="s">
        <v>48</v>
      </c>
      <c r="D49" s="62">
        <v>1</v>
      </c>
      <c r="E49" s="63">
        <v>0</v>
      </c>
      <c r="F49" s="63">
        <f>PRODUCT(D49:E49)</f>
        <v>0</v>
      </c>
      <c r="G49" s="64"/>
    </row>
    <row r="50" spans="1:7" ht="85.5" customHeight="1" x14ac:dyDescent="0.2">
      <c r="A50" s="69">
        <v>10.02</v>
      </c>
      <c r="B50" s="60" t="s">
        <v>56</v>
      </c>
      <c r="C50" s="61" t="s">
        <v>38</v>
      </c>
      <c r="D50" s="62">
        <v>1.65</v>
      </c>
      <c r="E50" s="63">
        <v>0</v>
      </c>
      <c r="F50" s="63">
        <f>PRODUCT(D50:E50)</f>
        <v>0</v>
      </c>
      <c r="G50" s="64"/>
    </row>
    <row r="51" spans="1:7" s="1" customFormat="1" ht="76.5" customHeight="1" x14ac:dyDescent="0.2">
      <c r="A51" s="69">
        <v>10.029999999999999</v>
      </c>
      <c r="B51" s="70" t="s">
        <v>57</v>
      </c>
      <c r="C51" s="61" t="s">
        <v>28</v>
      </c>
      <c r="D51" s="62">
        <v>1</v>
      </c>
      <c r="E51" s="63">
        <v>0</v>
      </c>
      <c r="F51" s="63">
        <f>PRODUCT(D51:E51)</f>
        <v>0</v>
      </c>
      <c r="G51" s="73"/>
    </row>
    <row r="52" spans="1:7" s="1" customFormat="1" ht="99.75" customHeight="1" x14ac:dyDescent="0.2">
      <c r="A52" s="74">
        <v>10.039999999999999</v>
      </c>
      <c r="B52" s="60" t="s">
        <v>58</v>
      </c>
      <c r="C52" s="61" t="s">
        <v>31</v>
      </c>
      <c r="D52" s="62">
        <v>1</v>
      </c>
      <c r="E52" s="63">
        <v>0</v>
      </c>
      <c r="F52" s="63">
        <f>PRODUCT(D52:E52)</f>
        <v>0</v>
      </c>
      <c r="G52" s="73"/>
    </row>
    <row r="53" spans="1:7" s="1" customFormat="1" ht="15.75" customHeight="1" x14ac:dyDescent="0.2">
      <c r="A53" s="83"/>
      <c r="B53" s="66" t="s">
        <v>59</v>
      </c>
      <c r="C53" s="61"/>
      <c r="D53" s="62"/>
      <c r="E53" s="72"/>
      <c r="F53" s="67">
        <f>SUM(F49:F52)</f>
        <v>0</v>
      </c>
      <c r="G53" s="73"/>
    </row>
    <row r="54" spans="1:7" s="1" customFormat="1" ht="15.75" customHeight="1" x14ac:dyDescent="0.2">
      <c r="A54" s="84">
        <v>11</v>
      </c>
      <c r="B54" s="56" t="s">
        <v>60</v>
      </c>
      <c r="C54" s="80"/>
      <c r="D54" s="80"/>
      <c r="E54" s="81"/>
      <c r="F54" s="81"/>
      <c r="G54" s="58"/>
    </row>
    <row r="55" spans="1:7" s="1" customFormat="1" ht="90" customHeight="1" x14ac:dyDescent="0.2">
      <c r="A55" s="74">
        <v>11.01</v>
      </c>
      <c r="B55" s="70" t="s">
        <v>61</v>
      </c>
      <c r="C55" s="61" t="s">
        <v>12</v>
      </c>
      <c r="D55" s="62">
        <v>215</v>
      </c>
      <c r="E55" s="63">
        <v>0</v>
      </c>
      <c r="F55" s="63">
        <f t="shared" ref="F55:F62" si="1">PRODUCT(D55:E55)</f>
        <v>0</v>
      </c>
      <c r="G55" s="73"/>
    </row>
    <row r="56" spans="1:7" s="1" customFormat="1" ht="76.5" customHeight="1" x14ac:dyDescent="0.2">
      <c r="A56" s="74">
        <v>11.02</v>
      </c>
      <c r="B56" s="60" t="s">
        <v>62</v>
      </c>
      <c r="C56" s="61" t="s">
        <v>23</v>
      </c>
      <c r="D56" s="62">
        <v>225</v>
      </c>
      <c r="E56" s="63">
        <v>0</v>
      </c>
      <c r="F56" s="63">
        <f t="shared" si="1"/>
        <v>0</v>
      </c>
      <c r="G56" s="73"/>
    </row>
    <row r="57" spans="1:7" s="1" customFormat="1" ht="77.25" customHeight="1" x14ac:dyDescent="0.2">
      <c r="A57" s="74">
        <v>11.03</v>
      </c>
      <c r="B57" s="60" t="s">
        <v>63</v>
      </c>
      <c r="C57" s="61" t="s">
        <v>23</v>
      </c>
      <c r="D57" s="62">
        <v>42.5</v>
      </c>
      <c r="E57" s="63">
        <v>0</v>
      </c>
      <c r="F57" s="63">
        <f t="shared" si="1"/>
        <v>0</v>
      </c>
      <c r="G57" s="73"/>
    </row>
    <row r="58" spans="1:7" s="1" customFormat="1" ht="90" customHeight="1" x14ac:dyDescent="0.2">
      <c r="A58" s="74">
        <v>11.04</v>
      </c>
      <c r="B58" s="60" t="s">
        <v>64</v>
      </c>
      <c r="C58" s="61" t="s">
        <v>23</v>
      </c>
      <c r="D58" s="62">
        <v>48.2</v>
      </c>
      <c r="E58" s="63">
        <v>0</v>
      </c>
      <c r="F58" s="63">
        <f t="shared" si="1"/>
        <v>0</v>
      </c>
      <c r="G58" s="73"/>
    </row>
    <row r="59" spans="1:7" s="1" customFormat="1" ht="90" customHeight="1" x14ac:dyDescent="0.2">
      <c r="A59" s="74">
        <v>11.05</v>
      </c>
      <c r="B59" s="60" t="s">
        <v>65</v>
      </c>
      <c r="C59" s="61" t="s">
        <v>23</v>
      </c>
      <c r="D59" s="62">
        <v>61.9</v>
      </c>
      <c r="E59" s="63">
        <v>0</v>
      </c>
      <c r="F59" s="63">
        <f t="shared" si="1"/>
        <v>0</v>
      </c>
      <c r="G59" s="73"/>
    </row>
    <row r="60" spans="1:7" ht="75.75" customHeight="1" x14ac:dyDescent="0.2">
      <c r="A60" s="74">
        <v>11.06</v>
      </c>
      <c r="B60" s="70" t="s">
        <v>66</v>
      </c>
      <c r="C60" s="61" t="s">
        <v>23</v>
      </c>
      <c r="D60" s="62">
        <v>1</v>
      </c>
      <c r="E60" s="63">
        <v>0</v>
      </c>
      <c r="F60" s="63">
        <f t="shared" si="1"/>
        <v>0</v>
      </c>
      <c r="G60" s="64"/>
    </row>
    <row r="61" spans="1:7" ht="84" customHeight="1" x14ac:dyDescent="0.2">
      <c r="A61" s="74">
        <v>11.07</v>
      </c>
      <c r="B61" s="60" t="s">
        <v>67</v>
      </c>
      <c r="C61" s="61" t="s">
        <v>31</v>
      </c>
      <c r="D61" s="62">
        <v>2</v>
      </c>
      <c r="E61" s="63">
        <v>0</v>
      </c>
      <c r="F61" s="63">
        <f t="shared" si="1"/>
        <v>0</v>
      </c>
      <c r="G61" s="64"/>
    </row>
    <row r="62" spans="1:7" ht="94.5" customHeight="1" x14ac:dyDescent="0.2">
      <c r="A62" s="69">
        <v>11.08</v>
      </c>
      <c r="B62" s="70" t="s">
        <v>68</v>
      </c>
      <c r="C62" s="61" t="s">
        <v>28</v>
      </c>
      <c r="D62" s="62">
        <v>3</v>
      </c>
      <c r="E62" s="63">
        <v>0</v>
      </c>
      <c r="F62" s="63">
        <f t="shared" si="1"/>
        <v>0</v>
      </c>
      <c r="G62" s="64"/>
    </row>
    <row r="63" spans="1:7" s="1" customFormat="1" ht="15.75" customHeight="1" x14ac:dyDescent="0.2">
      <c r="A63" s="71"/>
      <c r="B63" s="66" t="s">
        <v>69</v>
      </c>
      <c r="C63" s="61"/>
      <c r="D63" s="62"/>
      <c r="E63" s="72"/>
      <c r="F63" s="63">
        <f>SUM(F55:F62)</f>
        <v>0</v>
      </c>
      <c r="G63" s="73"/>
    </row>
    <row r="64" spans="1:7" s="1" customFormat="1" ht="15.75" customHeight="1" x14ac:dyDescent="0.2">
      <c r="A64" s="84">
        <v>13</v>
      </c>
      <c r="B64" s="56" t="s">
        <v>70</v>
      </c>
      <c r="C64" s="80"/>
      <c r="D64" s="80"/>
      <c r="E64" s="81"/>
      <c r="F64" s="81"/>
      <c r="G64" s="58"/>
    </row>
    <row r="65" spans="1:7" ht="78.75" customHeight="1" x14ac:dyDescent="0.2">
      <c r="A65" s="69">
        <v>13.01</v>
      </c>
      <c r="B65" s="70" t="s">
        <v>71</v>
      </c>
      <c r="C65" s="61" t="s">
        <v>28</v>
      </c>
      <c r="D65" s="62">
        <v>40</v>
      </c>
      <c r="E65" s="63">
        <v>0</v>
      </c>
      <c r="F65" s="63">
        <f t="shared" ref="F65:F75" si="2">PRODUCT(D65:E65)</f>
        <v>0</v>
      </c>
      <c r="G65" s="64"/>
    </row>
    <row r="66" spans="1:7" s="1" customFormat="1" ht="69.75" customHeight="1" x14ac:dyDescent="0.2">
      <c r="A66" s="69">
        <v>13.02</v>
      </c>
      <c r="B66" s="76" t="s">
        <v>72</v>
      </c>
      <c r="C66" s="86" t="s">
        <v>28</v>
      </c>
      <c r="D66" s="87">
        <v>1</v>
      </c>
      <c r="E66" s="63">
        <v>0</v>
      </c>
      <c r="F66" s="63">
        <f t="shared" si="2"/>
        <v>0</v>
      </c>
      <c r="G66" s="73"/>
    </row>
    <row r="67" spans="1:7" s="1" customFormat="1" ht="53.25" customHeight="1" x14ac:dyDescent="0.2">
      <c r="A67" s="69">
        <v>13.03</v>
      </c>
      <c r="B67" s="70" t="s">
        <v>73</v>
      </c>
      <c r="C67" s="61" t="s">
        <v>28</v>
      </c>
      <c r="D67" s="62">
        <v>1</v>
      </c>
      <c r="E67" s="63">
        <v>0</v>
      </c>
      <c r="F67" s="63">
        <f t="shared" si="2"/>
        <v>0</v>
      </c>
      <c r="G67" s="73"/>
    </row>
    <row r="68" spans="1:7" ht="54" customHeight="1" x14ac:dyDescent="0.2">
      <c r="A68" s="69">
        <v>13.04</v>
      </c>
      <c r="B68" s="70" t="s">
        <v>74</v>
      </c>
      <c r="C68" s="61" t="s">
        <v>31</v>
      </c>
      <c r="D68" s="62">
        <v>6</v>
      </c>
      <c r="E68" s="63">
        <v>0</v>
      </c>
      <c r="F68" s="63">
        <f t="shared" si="2"/>
        <v>0</v>
      </c>
      <c r="G68" s="64"/>
    </row>
    <row r="69" spans="1:7" ht="61.5" customHeight="1" x14ac:dyDescent="0.2">
      <c r="A69" s="69">
        <v>13.05</v>
      </c>
      <c r="B69" s="70" t="s">
        <v>75</v>
      </c>
      <c r="C69" s="61" t="s">
        <v>31</v>
      </c>
      <c r="D69" s="62">
        <v>1</v>
      </c>
      <c r="E69" s="63">
        <v>0</v>
      </c>
      <c r="F69" s="63">
        <f t="shared" si="2"/>
        <v>0</v>
      </c>
      <c r="G69" s="64"/>
    </row>
    <row r="70" spans="1:7" ht="75" customHeight="1" x14ac:dyDescent="0.2">
      <c r="A70" s="69">
        <v>13.06</v>
      </c>
      <c r="B70" s="60" t="s">
        <v>76</v>
      </c>
      <c r="C70" s="61" t="s">
        <v>31</v>
      </c>
      <c r="D70" s="62">
        <v>7</v>
      </c>
      <c r="E70" s="63">
        <v>0</v>
      </c>
      <c r="F70" s="63">
        <f t="shared" si="2"/>
        <v>0</v>
      </c>
      <c r="G70" s="64"/>
    </row>
    <row r="71" spans="1:7" ht="65.25" customHeight="1" x14ac:dyDescent="0.2">
      <c r="A71" s="69">
        <v>13.07</v>
      </c>
      <c r="B71" s="60" t="s">
        <v>77</v>
      </c>
      <c r="C71" s="61" t="s">
        <v>31</v>
      </c>
      <c r="D71" s="62">
        <v>1</v>
      </c>
      <c r="E71" s="63">
        <v>0</v>
      </c>
      <c r="F71" s="63">
        <f t="shared" si="2"/>
        <v>0</v>
      </c>
      <c r="G71" s="64"/>
    </row>
    <row r="72" spans="1:7" ht="90.75" customHeight="1" x14ac:dyDescent="0.2">
      <c r="A72" s="69">
        <v>13.08</v>
      </c>
      <c r="B72" s="70" t="s">
        <v>78</v>
      </c>
      <c r="C72" s="61" t="s">
        <v>28</v>
      </c>
      <c r="D72" s="62">
        <v>1</v>
      </c>
      <c r="E72" s="63">
        <v>0</v>
      </c>
      <c r="F72" s="63">
        <f t="shared" si="2"/>
        <v>0</v>
      </c>
      <c r="G72" s="64"/>
    </row>
    <row r="73" spans="1:7" ht="64.5" customHeight="1" x14ac:dyDescent="0.2">
      <c r="A73" s="69">
        <v>13.09</v>
      </c>
      <c r="B73" s="70" t="s">
        <v>79</v>
      </c>
      <c r="C73" s="61" t="s">
        <v>28</v>
      </c>
      <c r="D73" s="62">
        <v>1</v>
      </c>
      <c r="E73" s="63">
        <v>0</v>
      </c>
      <c r="F73" s="63">
        <f t="shared" si="2"/>
        <v>0</v>
      </c>
      <c r="G73" s="64"/>
    </row>
    <row r="74" spans="1:7" ht="60.75" customHeight="1" x14ac:dyDescent="0.2">
      <c r="A74" s="69">
        <v>13.1</v>
      </c>
      <c r="B74" s="70" t="s">
        <v>80</v>
      </c>
      <c r="C74" s="61" t="s">
        <v>33</v>
      </c>
      <c r="D74" s="62">
        <v>1</v>
      </c>
      <c r="E74" s="63">
        <v>0</v>
      </c>
      <c r="F74" s="63">
        <f t="shared" si="2"/>
        <v>0</v>
      </c>
      <c r="G74" s="64"/>
    </row>
    <row r="75" spans="1:7" ht="42" customHeight="1" x14ac:dyDescent="0.2">
      <c r="A75" s="69">
        <v>13.11</v>
      </c>
      <c r="B75" s="70" t="s">
        <v>81</v>
      </c>
      <c r="C75" s="61" t="s">
        <v>82</v>
      </c>
      <c r="D75" s="62">
        <v>32</v>
      </c>
      <c r="E75" s="63">
        <v>0</v>
      </c>
      <c r="F75" s="63">
        <f t="shared" si="2"/>
        <v>0</v>
      </c>
      <c r="G75" s="64"/>
    </row>
    <row r="76" spans="1:7" ht="15.75" customHeight="1" x14ac:dyDescent="0.2">
      <c r="A76" s="71"/>
      <c r="B76" s="66" t="s">
        <v>83</v>
      </c>
      <c r="C76" s="61"/>
      <c r="D76" s="62"/>
      <c r="E76" s="72"/>
      <c r="F76" s="63">
        <f>SUM(F65:F75)</f>
        <v>0</v>
      </c>
      <c r="G76" s="64"/>
    </row>
    <row r="77" spans="1:7" ht="15.75" customHeight="1" x14ac:dyDescent="0.2">
      <c r="A77" s="55">
        <v>14</v>
      </c>
      <c r="B77" s="56" t="s">
        <v>84</v>
      </c>
      <c r="C77" s="57"/>
      <c r="D77" s="57"/>
      <c r="E77" s="58"/>
      <c r="F77" s="58"/>
      <c r="G77" s="58"/>
    </row>
    <row r="78" spans="1:7" ht="63.75" customHeight="1" x14ac:dyDescent="0.2">
      <c r="A78" s="74">
        <v>14.01</v>
      </c>
      <c r="B78" s="60" t="s">
        <v>85</v>
      </c>
      <c r="C78" s="61" t="s">
        <v>16</v>
      </c>
      <c r="D78" s="62">
        <v>8</v>
      </c>
      <c r="E78" s="63">
        <v>0</v>
      </c>
      <c r="F78" s="63">
        <f t="shared" ref="F78:F96" si="3">PRODUCT(D78:E78)</f>
        <v>0</v>
      </c>
      <c r="G78" s="64"/>
    </row>
    <row r="79" spans="1:7" ht="51.75" customHeight="1" x14ac:dyDescent="0.2">
      <c r="A79" s="74">
        <v>14.02</v>
      </c>
      <c r="B79" s="60" t="s">
        <v>86</v>
      </c>
      <c r="C79" s="61" t="s">
        <v>12</v>
      </c>
      <c r="D79" s="62">
        <v>5.12</v>
      </c>
      <c r="E79" s="63">
        <v>0</v>
      </c>
      <c r="F79" s="63">
        <f t="shared" si="3"/>
        <v>0</v>
      </c>
      <c r="G79" s="64"/>
    </row>
    <row r="80" spans="1:7" ht="111.75" customHeight="1" x14ac:dyDescent="0.2">
      <c r="A80" s="74">
        <v>14.03</v>
      </c>
      <c r="B80" s="60" t="s">
        <v>87</v>
      </c>
      <c r="C80" s="61" t="s">
        <v>88</v>
      </c>
      <c r="D80" s="62">
        <v>8</v>
      </c>
      <c r="E80" s="63">
        <v>0</v>
      </c>
      <c r="F80" s="63">
        <f t="shared" si="3"/>
        <v>0</v>
      </c>
      <c r="G80" s="64"/>
    </row>
    <row r="81" spans="1:7" ht="74.25" customHeight="1" x14ac:dyDescent="0.2">
      <c r="A81" s="74">
        <v>14.04</v>
      </c>
      <c r="B81" s="70" t="s">
        <v>89</v>
      </c>
      <c r="C81" s="61" t="s">
        <v>38</v>
      </c>
      <c r="D81" s="62">
        <v>9.6</v>
      </c>
      <c r="E81" s="63">
        <v>0</v>
      </c>
      <c r="F81" s="63">
        <f t="shared" si="3"/>
        <v>0</v>
      </c>
      <c r="G81" s="64"/>
    </row>
    <row r="82" spans="1:7" ht="61.5" customHeight="1" x14ac:dyDescent="0.2">
      <c r="A82" s="74">
        <v>14.05</v>
      </c>
      <c r="B82" s="70" t="s">
        <v>90</v>
      </c>
      <c r="C82" s="61" t="s">
        <v>23</v>
      </c>
      <c r="D82" s="62">
        <v>2.88</v>
      </c>
      <c r="E82" s="63">
        <v>0</v>
      </c>
      <c r="F82" s="63">
        <f t="shared" si="3"/>
        <v>0</v>
      </c>
      <c r="G82" s="64"/>
    </row>
    <row r="83" spans="1:7" ht="62.25" customHeight="1" x14ac:dyDescent="0.2">
      <c r="A83" s="74">
        <v>14.06</v>
      </c>
      <c r="B83" s="60" t="s">
        <v>91</v>
      </c>
      <c r="C83" s="61" t="s">
        <v>92</v>
      </c>
      <c r="D83" s="62">
        <v>17.600000000000001</v>
      </c>
      <c r="E83" s="63">
        <v>0</v>
      </c>
      <c r="F83" s="63">
        <f t="shared" si="3"/>
        <v>0</v>
      </c>
      <c r="G83" s="64"/>
    </row>
    <row r="84" spans="1:7" ht="74.25" customHeight="1" x14ac:dyDescent="0.2">
      <c r="A84" s="74">
        <v>14.07</v>
      </c>
      <c r="B84" s="60" t="s">
        <v>93</v>
      </c>
      <c r="C84" s="61" t="s">
        <v>12</v>
      </c>
      <c r="D84" s="62">
        <v>10.8</v>
      </c>
      <c r="E84" s="63">
        <v>0</v>
      </c>
      <c r="F84" s="63">
        <f t="shared" si="3"/>
        <v>0</v>
      </c>
      <c r="G84" s="64"/>
    </row>
    <row r="85" spans="1:7" ht="76.5" customHeight="1" x14ac:dyDescent="0.2">
      <c r="A85" s="74">
        <v>14.08</v>
      </c>
      <c r="B85" s="60" t="s">
        <v>94</v>
      </c>
      <c r="C85" s="61" t="s">
        <v>92</v>
      </c>
      <c r="D85" s="62">
        <v>9.6</v>
      </c>
      <c r="E85" s="63">
        <v>0</v>
      </c>
      <c r="F85" s="63">
        <f t="shared" si="3"/>
        <v>0</v>
      </c>
      <c r="G85" s="64"/>
    </row>
    <row r="86" spans="1:7" ht="111" customHeight="1" x14ac:dyDescent="0.2">
      <c r="A86" s="74">
        <v>14.09</v>
      </c>
      <c r="B86" s="60" t="s">
        <v>95</v>
      </c>
      <c r="C86" s="61" t="s">
        <v>12</v>
      </c>
      <c r="D86" s="62">
        <v>5.12</v>
      </c>
      <c r="E86" s="63">
        <v>0</v>
      </c>
      <c r="F86" s="63">
        <f t="shared" si="3"/>
        <v>0</v>
      </c>
      <c r="G86" s="64"/>
    </row>
    <row r="87" spans="1:7" ht="51" customHeight="1" x14ac:dyDescent="0.2">
      <c r="A87" s="74">
        <v>14.1</v>
      </c>
      <c r="B87" s="60" t="s">
        <v>96</v>
      </c>
      <c r="C87" s="61" t="s">
        <v>12</v>
      </c>
      <c r="D87" s="62">
        <v>15.84</v>
      </c>
      <c r="E87" s="63">
        <v>0</v>
      </c>
      <c r="F87" s="63">
        <f t="shared" si="3"/>
        <v>0</v>
      </c>
      <c r="G87" s="64"/>
    </row>
    <row r="88" spans="1:7" ht="63" customHeight="1" x14ac:dyDescent="0.2">
      <c r="A88" s="74">
        <v>14.11</v>
      </c>
      <c r="B88" s="70" t="s">
        <v>97</v>
      </c>
      <c r="C88" s="61" t="s">
        <v>92</v>
      </c>
      <c r="D88" s="62">
        <v>24.1</v>
      </c>
      <c r="E88" s="63">
        <v>0</v>
      </c>
      <c r="F88" s="63">
        <f t="shared" si="3"/>
        <v>0</v>
      </c>
      <c r="G88" s="64"/>
    </row>
    <row r="89" spans="1:7" ht="72.75" customHeight="1" x14ac:dyDescent="0.2">
      <c r="A89" s="74">
        <v>14.12</v>
      </c>
      <c r="B89" s="70" t="s">
        <v>98</v>
      </c>
      <c r="C89" s="61" t="s">
        <v>92</v>
      </c>
      <c r="D89" s="62">
        <v>28.2</v>
      </c>
      <c r="E89" s="63">
        <v>0</v>
      </c>
      <c r="F89" s="63">
        <f t="shared" si="3"/>
        <v>0</v>
      </c>
      <c r="G89" s="64"/>
    </row>
    <row r="90" spans="1:7" ht="63" customHeight="1" x14ac:dyDescent="0.2">
      <c r="A90" s="74">
        <v>14.13</v>
      </c>
      <c r="B90" s="70" t="s">
        <v>99</v>
      </c>
      <c r="C90" s="61" t="s">
        <v>100</v>
      </c>
      <c r="D90" s="62">
        <v>1</v>
      </c>
      <c r="E90" s="63">
        <v>0</v>
      </c>
      <c r="F90" s="63">
        <f t="shared" si="3"/>
        <v>0</v>
      </c>
      <c r="G90" s="64"/>
    </row>
    <row r="91" spans="1:7" ht="52.5" customHeight="1" x14ac:dyDescent="0.2">
      <c r="A91" s="74">
        <v>14.14</v>
      </c>
      <c r="B91" s="60" t="s">
        <v>101</v>
      </c>
      <c r="C91" s="61" t="s">
        <v>102</v>
      </c>
      <c r="D91" s="62">
        <v>1</v>
      </c>
      <c r="E91" s="63">
        <v>0</v>
      </c>
      <c r="F91" s="63">
        <f t="shared" si="3"/>
        <v>0</v>
      </c>
      <c r="G91" s="64"/>
    </row>
    <row r="92" spans="1:7" ht="54" customHeight="1" x14ac:dyDescent="0.2">
      <c r="A92" s="74">
        <v>14.15</v>
      </c>
      <c r="B92" s="60" t="s">
        <v>103</v>
      </c>
      <c r="C92" s="61" t="s">
        <v>31</v>
      </c>
      <c r="D92" s="62">
        <v>1</v>
      </c>
      <c r="E92" s="63">
        <v>0</v>
      </c>
      <c r="F92" s="63">
        <f t="shared" si="3"/>
        <v>0</v>
      </c>
      <c r="G92" s="64"/>
    </row>
    <row r="93" spans="1:7" ht="53.25" customHeight="1" x14ac:dyDescent="0.2">
      <c r="A93" s="74">
        <v>14.16</v>
      </c>
      <c r="B93" s="60" t="s">
        <v>104</v>
      </c>
      <c r="C93" s="61" t="s">
        <v>31</v>
      </c>
      <c r="D93" s="62">
        <v>1</v>
      </c>
      <c r="E93" s="63">
        <v>0</v>
      </c>
      <c r="F93" s="63">
        <f t="shared" si="3"/>
        <v>0</v>
      </c>
      <c r="G93" s="64"/>
    </row>
    <row r="94" spans="1:7" ht="68.25" customHeight="1" x14ac:dyDescent="0.2">
      <c r="A94" s="74">
        <v>14.17</v>
      </c>
      <c r="B94" s="60" t="s">
        <v>105</v>
      </c>
      <c r="C94" s="61" t="s">
        <v>31</v>
      </c>
      <c r="D94" s="62">
        <v>1</v>
      </c>
      <c r="E94" s="63">
        <v>0</v>
      </c>
      <c r="F94" s="63">
        <f t="shared" si="3"/>
        <v>0</v>
      </c>
      <c r="G94" s="64"/>
    </row>
    <row r="95" spans="1:7" ht="86.25" customHeight="1" x14ac:dyDescent="0.2">
      <c r="A95" s="74">
        <v>14.18</v>
      </c>
      <c r="B95" s="60" t="s">
        <v>106</v>
      </c>
      <c r="C95" s="61" t="s">
        <v>23</v>
      </c>
      <c r="D95" s="62">
        <v>18.72</v>
      </c>
      <c r="E95" s="63">
        <v>0</v>
      </c>
      <c r="F95" s="63">
        <f t="shared" si="3"/>
        <v>0</v>
      </c>
      <c r="G95" s="64"/>
    </row>
    <row r="96" spans="1:7" ht="80.25" customHeight="1" x14ac:dyDescent="0.2">
      <c r="A96" s="74">
        <v>14.19</v>
      </c>
      <c r="B96" s="60" t="s">
        <v>107</v>
      </c>
      <c r="C96" s="61" t="s">
        <v>23</v>
      </c>
      <c r="D96" s="62">
        <v>8.4</v>
      </c>
      <c r="E96" s="63">
        <v>0</v>
      </c>
      <c r="F96" s="63">
        <f t="shared" si="3"/>
        <v>0</v>
      </c>
      <c r="G96" s="64"/>
    </row>
    <row r="97" spans="1:7" ht="19.5" customHeight="1" x14ac:dyDescent="0.2">
      <c r="A97" s="68"/>
      <c r="B97" s="66" t="s">
        <v>119</v>
      </c>
      <c r="C97" s="61"/>
      <c r="D97" s="62"/>
      <c r="E97" s="63"/>
      <c r="F97" s="89">
        <f>SUM(F78:F96)</f>
        <v>0</v>
      </c>
      <c r="G97" s="64"/>
    </row>
    <row r="98" spans="1:7" ht="19.5" customHeight="1" x14ac:dyDescent="0.2">
      <c r="A98" s="8"/>
      <c r="B98" s="11"/>
      <c r="C98" s="4"/>
      <c r="D98" s="5"/>
      <c r="E98" s="6"/>
      <c r="F98" s="12"/>
    </row>
    <row r="99" spans="1:7" ht="16.5" customHeight="1" x14ac:dyDescent="0.2">
      <c r="A99" s="9"/>
      <c r="B99" s="7"/>
      <c r="C99" s="13"/>
      <c r="D99" s="14"/>
      <c r="E99" s="15"/>
      <c r="F99" s="16"/>
    </row>
    <row r="100" spans="1:7" ht="16.5" customHeight="1" x14ac:dyDescent="0.2">
      <c r="A100" s="17"/>
      <c r="B100" s="18" t="s">
        <v>108</v>
      </c>
      <c r="C100" s="19"/>
      <c r="D100" s="19"/>
      <c r="E100" s="20"/>
      <c r="F100" s="20"/>
      <c r="G100" s="2"/>
    </row>
    <row r="101" spans="1:7" ht="15.75" customHeight="1" x14ac:dyDescent="0.2">
      <c r="A101" s="21">
        <v>1</v>
      </c>
      <c r="B101" s="22" t="s">
        <v>10</v>
      </c>
      <c r="C101" s="23"/>
      <c r="D101" s="23"/>
      <c r="E101" s="40">
        <f>F13</f>
        <v>0</v>
      </c>
      <c r="F101" s="40"/>
    </row>
    <row r="102" spans="1:7" ht="15.75" customHeight="1" x14ac:dyDescent="0.2">
      <c r="A102" s="21">
        <v>2</v>
      </c>
      <c r="B102" s="22" t="s">
        <v>14</v>
      </c>
      <c r="C102" s="23"/>
      <c r="D102" s="23"/>
      <c r="E102" s="40">
        <f>$F$18</f>
        <v>0</v>
      </c>
      <c r="F102" s="40"/>
    </row>
    <row r="103" spans="1:7" ht="15.75" customHeight="1" x14ac:dyDescent="0.2">
      <c r="A103" s="21">
        <v>3</v>
      </c>
      <c r="B103" s="22" t="s">
        <v>21</v>
      </c>
      <c r="C103" s="23"/>
      <c r="D103" s="23"/>
      <c r="E103" s="40">
        <f>$F$22</f>
        <v>0</v>
      </c>
      <c r="F103" s="40"/>
    </row>
    <row r="104" spans="1:7" ht="29.25" customHeight="1" x14ac:dyDescent="0.2">
      <c r="A104" s="21">
        <v>5</v>
      </c>
      <c r="B104" s="22" t="s">
        <v>26</v>
      </c>
      <c r="C104" s="23"/>
      <c r="D104" s="23"/>
      <c r="E104" s="40">
        <f>$F$29</f>
        <v>0</v>
      </c>
      <c r="F104" s="40"/>
    </row>
    <row r="105" spans="1:7" ht="16.5" customHeight="1" x14ac:dyDescent="0.2">
      <c r="A105" s="21">
        <v>6</v>
      </c>
      <c r="B105" s="22" t="s">
        <v>36</v>
      </c>
      <c r="C105" s="23"/>
      <c r="D105" s="23"/>
      <c r="E105" s="40">
        <f>$F$38</f>
        <v>0</v>
      </c>
      <c r="F105" s="40"/>
    </row>
    <row r="106" spans="1:7" ht="15.75" customHeight="1" x14ac:dyDescent="0.2">
      <c r="A106" s="21">
        <v>9</v>
      </c>
      <c r="B106" s="22" t="s">
        <v>50</v>
      </c>
      <c r="C106" s="23"/>
      <c r="D106" s="23"/>
      <c r="E106" s="40">
        <f>F47</f>
        <v>0</v>
      </c>
      <c r="F106" s="40"/>
    </row>
    <row r="107" spans="1:7" ht="15.75" customHeight="1" x14ac:dyDescent="0.2">
      <c r="A107" s="21">
        <v>10</v>
      </c>
      <c r="B107" s="22" t="s">
        <v>54</v>
      </c>
      <c r="C107" s="23"/>
      <c r="D107" s="23"/>
      <c r="E107" s="40">
        <f>$F$53</f>
        <v>0</v>
      </c>
      <c r="F107" s="40"/>
    </row>
    <row r="108" spans="1:7" ht="15.75" customHeight="1" x14ac:dyDescent="0.2">
      <c r="A108" s="21">
        <v>11</v>
      </c>
      <c r="B108" s="22" t="s">
        <v>109</v>
      </c>
      <c r="C108" s="23"/>
      <c r="D108" s="23"/>
      <c r="E108" s="40">
        <f>$F$63</f>
        <v>0</v>
      </c>
      <c r="F108" s="40"/>
    </row>
    <row r="109" spans="1:7" ht="15.75" customHeight="1" x14ac:dyDescent="0.2">
      <c r="A109" s="21">
        <v>13</v>
      </c>
      <c r="B109" s="22" t="s">
        <v>110</v>
      </c>
      <c r="C109" s="23"/>
      <c r="D109" s="23"/>
      <c r="E109" s="40">
        <f>$F$76</f>
        <v>0</v>
      </c>
      <c r="F109" s="40"/>
    </row>
    <row r="110" spans="1:7" ht="15.75" customHeight="1" x14ac:dyDescent="0.2">
      <c r="A110" s="21">
        <v>14</v>
      </c>
      <c r="B110" s="22" t="s">
        <v>111</v>
      </c>
      <c r="C110" s="23"/>
      <c r="D110" s="23"/>
      <c r="E110" s="40">
        <f>F97</f>
        <v>0</v>
      </c>
      <c r="F110" s="40"/>
    </row>
    <row r="111" spans="1:7" ht="15.75" customHeight="1" x14ac:dyDescent="0.2">
      <c r="A111" s="24"/>
      <c r="B111" s="22"/>
      <c r="C111" s="25"/>
      <c r="D111" s="25"/>
      <c r="E111" s="26"/>
      <c r="F111" s="27"/>
    </row>
    <row r="112" spans="1:7" ht="15" customHeight="1" x14ac:dyDescent="0.2">
      <c r="A112" s="28"/>
      <c r="B112" s="41" t="s">
        <v>112</v>
      </c>
      <c r="C112" s="41"/>
      <c r="D112" s="41"/>
      <c r="E112" s="38">
        <f>SUM(E101:F110)</f>
        <v>0</v>
      </c>
      <c r="F112" s="38"/>
    </row>
    <row r="113" spans="1:6" ht="15.75" customHeight="1" x14ac:dyDescent="0.2">
      <c r="A113" s="10"/>
      <c r="B113" s="37" t="s">
        <v>113</v>
      </c>
      <c r="C113" s="37"/>
      <c r="D113" s="37"/>
      <c r="E113" s="38">
        <f>PRODUCT(E112*0.16)</f>
        <v>0</v>
      </c>
      <c r="F113" s="38"/>
    </row>
    <row r="114" spans="1:6" ht="15.75" customHeight="1" x14ac:dyDescent="0.2">
      <c r="A114" s="10"/>
      <c r="B114" s="37" t="s">
        <v>114</v>
      </c>
      <c r="C114" s="37"/>
      <c r="D114" s="37"/>
      <c r="E114" s="38">
        <f>SUM(E112:F113)</f>
        <v>0</v>
      </c>
      <c r="F114" s="39"/>
    </row>
    <row r="115" spans="1:6" ht="16.5" customHeight="1" x14ac:dyDescent="0.2">
      <c r="A115" s="10"/>
      <c r="B115" s="29"/>
      <c r="C115" s="30"/>
      <c r="D115" s="30"/>
      <c r="E115" s="3"/>
      <c r="F115" s="3"/>
    </row>
    <row r="116" spans="1:6" ht="74.25" customHeight="1" x14ac:dyDescent="0.2">
      <c r="A116" s="10"/>
      <c r="B116" s="29"/>
      <c r="C116" s="30"/>
      <c r="D116" s="30"/>
      <c r="E116" s="3"/>
      <c r="F116" s="3"/>
    </row>
    <row r="117" spans="1:6" ht="15.75" customHeight="1" x14ac:dyDescent="0.2"/>
    <row r="118" spans="1:6" ht="15.75" customHeight="1" x14ac:dyDescent="0.2"/>
    <row r="119" spans="1:6" s="1" customFormat="1" ht="15.75" customHeight="1" x14ac:dyDescent="0.2">
      <c r="A119" s="31"/>
      <c r="C119" s="32"/>
      <c r="D119" s="32"/>
      <c r="E119" s="33"/>
      <c r="F119" s="33"/>
    </row>
    <row r="120" spans="1:6" ht="15.75" customHeight="1" x14ac:dyDescent="0.2"/>
    <row r="121" spans="1:6" ht="15.75" customHeight="1" x14ac:dyDescent="0.2"/>
    <row r="122" spans="1:6" ht="15.75" customHeight="1" x14ac:dyDescent="0.2"/>
    <row r="123" spans="1:6" ht="15.75" customHeight="1" x14ac:dyDescent="0.2"/>
    <row r="124" spans="1:6" ht="15.75" customHeight="1" x14ac:dyDescent="0.2"/>
    <row r="125" spans="1:6" ht="16.5" customHeight="1" x14ac:dyDescent="0.2"/>
    <row r="126" spans="1:6" ht="15.75" customHeight="1" x14ac:dyDescent="0.2"/>
    <row r="127" spans="1:6" ht="15.75" customHeight="1" x14ac:dyDescent="0.2"/>
    <row r="128" spans="1:6" ht="15.75" customHeight="1" x14ac:dyDescent="0.2"/>
    <row r="129" ht="16.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71.25" customHeight="1" x14ac:dyDescent="0.2"/>
    <row r="135" ht="68.25" customHeight="1" x14ac:dyDescent="0.2"/>
    <row r="136" ht="70.5" customHeight="1" x14ac:dyDescent="0.2"/>
    <row r="137" ht="55.5" customHeight="1" x14ac:dyDescent="0.2"/>
    <row r="138" ht="53.25" customHeight="1" x14ac:dyDescent="0.2"/>
    <row r="139" ht="53.25" customHeight="1" x14ac:dyDescent="0.2"/>
    <row r="140" ht="53.25" customHeight="1" x14ac:dyDescent="0.2"/>
    <row r="141" ht="59.25" customHeight="1" x14ac:dyDescent="0.2"/>
    <row r="142" ht="54.75" customHeight="1" x14ac:dyDescent="0.2"/>
    <row r="143" ht="54" customHeight="1" x14ac:dyDescent="0.2"/>
    <row r="144" ht="69.75" customHeight="1" x14ac:dyDescent="0.2"/>
    <row r="145" spans="1:6" s="34" customFormat="1" ht="106.5" customHeight="1" x14ac:dyDescent="0.2">
      <c r="A145" s="31"/>
      <c r="B145" s="1"/>
      <c r="C145" s="32"/>
      <c r="D145" s="32"/>
      <c r="E145" s="33"/>
      <c r="F145" s="33"/>
    </row>
    <row r="146" spans="1:6" ht="66.75" customHeight="1" x14ac:dyDescent="0.2"/>
    <row r="147" spans="1:6" s="34" customFormat="1" ht="93" customHeight="1" x14ac:dyDescent="0.2">
      <c r="A147" s="31"/>
      <c r="B147" s="1"/>
      <c r="C147" s="32"/>
      <c r="D147" s="32"/>
      <c r="E147" s="33"/>
      <c r="F147" s="33"/>
    </row>
    <row r="148" spans="1:6" s="34" customFormat="1" ht="69" customHeight="1" x14ac:dyDescent="0.2">
      <c r="A148" s="31"/>
      <c r="B148" s="1"/>
      <c r="C148" s="32"/>
      <c r="D148" s="32"/>
      <c r="E148" s="33"/>
      <c r="F148" s="33"/>
    </row>
    <row r="149" spans="1:6" ht="95.25" customHeight="1" x14ac:dyDescent="0.2"/>
    <row r="150" spans="1:6" ht="99.75" customHeight="1" x14ac:dyDescent="0.2"/>
    <row r="151" spans="1:6" ht="84" customHeight="1" x14ac:dyDescent="0.2"/>
    <row r="152" spans="1:6" ht="81.75" customHeight="1" x14ac:dyDescent="0.2"/>
    <row r="153" spans="1:6" ht="60" customHeight="1" x14ac:dyDescent="0.2"/>
    <row r="154" spans="1:6" ht="58.5" customHeight="1" x14ac:dyDescent="0.2"/>
    <row r="155" spans="1:6" ht="67.5" customHeight="1" x14ac:dyDescent="0.2"/>
    <row r="156" spans="1:6" ht="92.25" customHeight="1" x14ac:dyDescent="0.2"/>
    <row r="157" spans="1:6" s="34" customFormat="1" ht="65.25" customHeight="1" x14ac:dyDescent="0.2">
      <c r="A157" s="31"/>
      <c r="B157" s="1"/>
      <c r="C157" s="32"/>
      <c r="D157" s="32"/>
      <c r="E157" s="33"/>
      <c r="F157" s="33"/>
    </row>
    <row r="158" spans="1:6" s="34" customFormat="1" ht="39" customHeight="1" x14ac:dyDescent="0.2">
      <c r="A158" s="31"/>
      <c r="B158" s="1"/>
      <c r="C158" s="32"/>
      <c r="D158" s="32"/>
      <c r="E158" s="33"/>
      <c r="F158" s="33"/>
    </row>
    <row r="159" spans="1:6" ht="41.25" customHeight="1" x14ac:dyDescent="0.2"/>
    <row r="160" spans="1:6" s="34" customFormat="1" ht="45.75" customHeight="1" x14ac:dyDescent="0.2">
      <c r="A160" s="31"/>
      <c r="B160" s="1"/>
      <c r="C160" s="32"/>
      <c r="D160" s="32"/>
      <c r="E160" s="33"/>
      <c r="F160" s="33"/>
    </row>
    <row r="161" spans="1:6" ht="54" customHeight="1" x14ac:dyDescent="0.2"/>
    <row r="162" spans="1:6" ht="66.75" customHeight="1" x14ac:dyDescent="0.2"/>
    <row r="163" spans="1:6" s="34" customFormat="1" ht="68.25" customHeight="1" x14ac:dyDescent="0.2">
      <c r="A163" s="31"/>
      <c r="B163" s="1"/>
      <c r="C163" s="32"/>
      <c r="D163" s="32"/>
      <c r="E163" s="33"/>
      <c r="F163" s="33"/>
    </row>
    <row r="164" spans="1:6" ht="59.25" customHeight="1" x14ac:dyDescent="0.2"/>
    <row r="165" spans="1:6" ht="51" customHeight="1" x14ac:dyDescent="0.2"/>
    <row r="166" spans="1:6" ht="57.75" customHeight="1" x14ac:dyDescent="0.2"/>
    <row r="167" spans="1:6" ht="54" customHeight="1" x14ac:dyDescent="0.2"/>
    <row r="168" spans="1:6" ht="27.75" customHeight="1" x14ac:dyDescent="0.2"/>
    <row r="169" spans="1:6" s="35" customFormat="1" ht="15.75" customHeight="1" x14ac:dyDescent="0.2">
      <c r="A169" s="31"/>
      <c r="B169" s="1"/>
      <c r="C169" s="32"/>
      <c r="D169" s="32"/>
      <c r="E169" s="33"/>
      <c r="F169" s="33"/>
    </row>
    <row r="170" spans="1:6" ht="172.5" customHeight="1" x14ac:dyDescent="0.2"/>
    <row r="171" spans="1:6" ht="183.75" customHeight="1" x14ac:dyDescent="0.2"/>
    <row r="172" spans="1:6" ht="83.25" customHeight="1" x14ac:dyDescent="0.2"/>
    <row r="173" spans="1:6" ht="95.25" customHeight="1" x14ac:dyDescent="0.2"/>
    <row r="174" spans="1:6" ht="46.5" customHeight="1" x14ac:dyDescent="0.2"/>
    <row r="175" spans="1:6" ht="74.25" customHeight="1" x14ac:dyDescent="0.2"/>
    <row r="176" spans="1:6" ht="54.75" customHeight="1" x14ac:dyDescent="0.2"/>
    <row r="177" spans="1:6" ht="84.75" customHeight="1" x14ac:dyDescent="0.2"/>
    <row r="178" spans="1:6" ht="57" customHeight="1" x14ac:dyDescent="0.2"/>
    <row r="179" spans="1:6" ht="93.75" customHeight="1" x14ac:dyDescent="0.2"/>
    <row r="180" spans="1:6" ht="39.75" customHeight="1" x14ac:dyDescent="0.2"/>
    <row r="181" spans="1:6" ht="57.75" customHeight="1" x14ac:dyDescent="0.2"/>
    <row r="182" spans="1:6" ht="57" customHeight="1" x14ac:dyDescent="0.2"/>
    <row r="183" spans="1:6" ht="72" customHeight="1" x14ac:dyDescent="0.2"/>
    <row r="184" spans="1:6" ht="72.75" customHeight="1" x14ac:dyDescent="0.2"/>
    <row r="185" spans="1:6" ht="53.25" customHeight="1" x14ac:dyDescent="0.2"/>
    <row r="186" spans="1:6" ht="68.25" customHeight="1" x14ac:dyDescent="0.2"/>
    <row r="187" spans="1:6" s="34" customFormat="1" ht="56.25" customHeight="1" x14ac:dyDescent="0.2">
      <c r="A187" s="31"/>
      <c r="B187" s="1"/>
      <c r="C187" s="32"/>
      <c r="D187" s="32"/>
      <c r="E187" s="33"/>
      <c r="F187" s="33"/>
    </row>
    <row r="188" spans="1:6" s="34" customFormat="1" ht="54.75" customHeight="1" x14ac:dyDescent="0.2">
      <c r="A188" s="31"/>
      <c r="B188" s="1"/>
      <c r="C188" s="32"/>
      <c r="D188" s="32"/>
      <c r="E188" s="33"/>
      <c r="F188" s="33"/>
    </row>
    <row r="189" spans="1:6" s="34" customFormat="1" ht="42.75" customHeight="1" x14ac:dyDescent="0.2">
      <c r="A189" s="31"/>
      <c r="B189" s="1"/>
      <c r="C189" s="32"/>
      <c r="D189" s="32"/>
      <c r="E189" s="33"/>
      <c r="F189" s="33"/>
    </row>
    <row r="190" spans="1:6" ht="67.5" customHeight="1" x14ac:dyDescent="0.2"/>
    <row r="191" spans="1:6" s="34" customFormat="1" ht="57.75" customHeight="1" x14ac:dyDescent="0.2">
      <c r="A191" s="31"/>
      <c r="B191" s="1"/>
      <c r="C191" s="32"/>
      <c r="D191" s="32"/>
      <c r="E191" s="33"/>
      <c r="F191" s="33"/>
    </row>
    <row r="192" spans="1:6" ht="66" customHeight="1" x14ac:dyDescent="0.2"/>
    <row r="193" spans="1:6" ht="70.5" customHeight="1" x14ac:dyDescent="0.2"/>
    <row r="194" spans="1:6" ht="69" customHeight="1" x14ac:dyDescent="0.2"/>
    <row r="195" spans="1:6" ht="54" customHeight="1" x14ac:dyDescent="0.2"/>
    <row r="196" spans="1:6" ht="68.25" customHeight="1" x14ac:dyDescent="0.2"/>
    <row r="197" spans="1:6" ht="55.5" customHeight="1" x14ac:dyDescent="0.2"/>
    <row r="198" spans="1:6" ht="94.5" customHeight="1" x14ac:dyDescent="0.2"/>
    <row r="199" spans="1:6" ht="54.75" customHeight="1" x14ac:dyDescent="0.2"/>
    <row r="200" spans="1:6" ht="71.25" customHeight="1" x14ac:dyDescent="0.2"/>
    <row r="201" spans="1:6" ht="54.75" customHeight="1" x14ac:dyDescent="0.2"/>
    <row r="202" spans="1:6" ht="54" customHeight="1" x14ac:dyDescent="0.2"/>
    <row r="203" spans="1:6" ht="72" customHeight="1" x14ac:dyDescent="0.2"/>
    <row r="204" spans="1:6" s="34" customFormat="1" ht="56.25" customHeight="1" x14ac:dyDescent="0.2">
      <c r="A204" s="31"/>
      <c r="B204" s="1"/>
      <c r="C204" s="32"/>
      <c r="D204" s="32"/>
      <c r="E204" s="33"/>
      <c r="F204" s="33"/>
    </row>
    <row r="205" spans="1:6" ht="19.5" customHeight="1" x14ac:dyDescent="0.2"/>
    <row r="206" spans="1:6" s="35" customFormat="1" ht="15.75" customHeight="1" x14ac:dyDescent="0.2">
      <c r="A206" s="31"/>
      <c r="B206" s="1"/>
      <c r="C206" s="32"/>
      <c r="D206" s="32"/>
      <c r="E206" s="33"/>
      <c r="F206" s="33"/>
    </row>
    <row r="207" spans="1:6" ht="69.75" customHeight="1" x14ac:dyDescent="0.2"/>
    <row r="208" spans="1:6" ht="69.75" customHeight="1" x14ac:dyDescent="0.2"/>
    <row r="209" spans="1:6" ht="85.5" customHeight="1" x14ac:dyDescent="0.2"/>
    <row r="210" spans="1:6" ht="96.75" customHeight="1" x14ac:dyDescent="0.2"/>
    <row r="211" spans="1:6" ht="69.75" customHeight="1" x14ac:dyDescent="0.2"/>
    <row r="212" spans="1:6" ht="57.75" customHeight="1" x14ac:dyDescent="0.2"/>
    <row r="213" spans="1:6" ht="64.5" customHeight="1" x14ac:dyDescent="0.2"/>
    <row r="214" spans="1:6" ht="69" customHeight="1" x14ac:dyDescent="0.2"/>
    <row r="215" spans="1:6" s="1" customFormat="1" ht="69" customHeight="1" x14ac:dyDescent="0.2">
      <c r="A215" s="31"/>
      <c r="C215" s="32"/>
      <c r="D215" s="32"/>
      <c r="E215" s="33"/>
      <c r="F215" s="33"/>
    </row>
    <row r="216" spans="1:6" ht="53.25" customHeight="1" x14ac:dyDescent="0.2"/>
    <row r="217" spans="1:6" ht="58.5" customHeight="1" x14ac:dyDescent="0.2"/>
    <row r="218" spans="1:6" ht="68.25" customHeight="1" x14ac:dyDescent="0.2"/>
    <row r="219" spans="1:6" ht="47.25" customHeight="1" x14ac:dyDescent="0.2"/>
    <row r="220" spans="1:6" ht="66.75" customHeight="1" x14ac:dyDescent="0.2"/>
    <row r="221" spans="1:6" ht="56.25" customHeight="1" x14ac:dyDescent="0.2"/>
    <row r="222" spans="1:6" ht="14.25" customHeight="1" x14ac:dyDescent="0.2"/>
    <row r="223" spans="1:6" s="35" customFormat="1" ht="15.75" customHeight="1" x14ac:dyDescent="0.2">
      <c r="A223" s="31"/>
      <c r="B223" s="1"/>
      <c r="C223" s="32"/>
      <c r="D223" s="32"/>
      <c r="E223" s="33"/>
      <c r="F223" s="33"/>
    </row>
    <row r="224" spans="1:6" ht="86.25" customHeight="1" x14ac:dyDescent="0.2"/>
    <row r="225" spans="1:6" ht="66.75" customHeight="1" x14ac:dyDescent="0.2"/>
    <row r="226" spans="1:6" ht="60" customHeight="1" x14ac:dyDescent="0.2"/>
    <row r="227" spans="1:6" ht="55.5" customHeight="1" x14ac:dyDescent="0.2"/>
    <row r="228" spans="1:6" ht="15.75" customHeight="1" x14ac:dyDescent="0.2"/>
    <row r="229" spans="1:6" s="35" customFormat="1" ht="15.75" customHeight="1" x14ac:dyDescent="0.2">
      <c r="A229" s="31"/>
      <c r="B229" s="1"/>
      <c r="C229" s="32"/>
      <c r="D229" s="32"/>
      <c r="E229" s="33"/>
      <c r="F229" s="33"/>
    </row>
    <row r="230" spans="1:6" ht="54.75" customHeight="1" x14ac:dyDescent="0.2"/>
    <row r="231" spans="1:6" ht="54.75" customHeight="1" x14ac:dyDescent="0.2"/>
    <row r="232" spans="1:6" ht="54.75" customHeight="1" x14ac:dyDescent="0.2"/>
    <row r="233" spans="1:6" ht="53.25" customHeight="1" x14ac:dyDescent="0.2"/>
    <row r="234" spans="1:6" ht="55.5" customHeight="1" x14ac:dyDescent="0.2"/>
    <row r="235" spans="1:6" ht="40.5" customHeight="1" x14ac:dyDescent="0.2"/>
    <row r="236" spans="1:6" ht="68.25" customHeight="1" x14ac:dyDescent="0.2"/>
    <row r="237" spans="1:6" ht="56.25" customHeight="1" x14ac:dyDescent="0.2"/>
    <row r="238" spans="1:6" ht="66" customHeight="1" x14ac:dyDescent="0.2"/>
    <row r="239" spans="1:6" ht="70.5" customHeight="1" x14ac:dyDescent="0.2"/>
    <row r="240" spans="1:6" ht="78.75" customHeight="1" x14ac:dyDescent="0.2"/>
    <row r="241" spans="1:6" ht="56.25" customHeight="1" x14ac:dyDescent="0.2"/>
    <row r="242" spans="1:6" ht="15.75" customHeight="1" x14ac:dyDescent="0.2"/>
    <row r="243" spans="1:6" s="35" customFormat="1" ht="15.75" customHeight="1" x14ac:dyDescent="0.2">
      <c r="A243" s="31"/>
      <c r="B243" s="1"/>
      <c r="C243" s="32"/>
      <c r="D243" s="32"/>
      <c r="E243" s="33"/>
      <c r="F243" s="33"/>
    </row>
    <row r="244" spans="1:6" ht="134.25" customHeight="1" x14ac:dyDescent="0.2"/>
    <row r="245" spans="1:6" ht="124.5" customHeight="1" x14ac:dyDescent="0.2"/>
    <row r="246" spans="1:6" ht="122.25" customHeight="1" x14ac:dyDescent="0.2"/>
    <row r="247" spans="1:6" ht="81" customHeight="1" x14ac:dyDescent="0.2"/>
    <row r="248" spans="1:6" ht="91.5" customHeight="1" x14ac:dyDescent="0.2"/>
    <row r="249" spans="1:6" ht="82.5" customHeight="1" x14ac:dyDescent="0.2"/>
    <row r="250" spans="1:6" ht="81.75" customHeight="1" x14ac:dyDescent="0.2"/>
    <row r="251" spans="1:6" ht="98.25" customHeight="1" x14ac:dyDescent="0.2"/>
    <row r="252" spans="1:6" ht="72" customHeight="1" x14ac:dyDescent="0.2"/>
    <row r="253" spans="1:6" ht="96.75" customHeight="1" x14ac:dyDescent="0.2"/>
    <row r="254" spans="1:6" ht="81.75" customHeight="1" x14ac:dyDescent="0.2"/>
    <row r="255" spans="1:6" ht="82.5" customHeight="1" x14ac:dyDescent="0.2"/>
    <row r="256" spans="1:6" ht="84.75" customHeight="1" x14ac:dyDescent="0.2"/>
    <row r="257" spans="1:6" ht="18" customHeight="1" x14ac:dyDescent="0.2"/>
    <row r="258" spans="1:6" s="35" customFormat="1" ht="15.75" customHeight="1" x14ac:dyDescent="0.2">
      <c r="A258" s="31"/>
      <c r="B258" s="1"/>
      <c r="C258" s="32"/>
      <c r="D258" s="32"/>
      <c r="E258" s="33"/>
      <c r="F258" s="33"/>
    </row>
    <row r="259" spans="1:6" s="31" customFormat="1" ht="93" customHeight="1" x14ac:dyDescent="0.2">
      <c r="B259" s="1"/>
      <c r="C259" s="32"/>
      <c r="D259" s="32"/>
      <c r="E259" s="33"/>
      <c r="F259" s="33"/>
    </row>
    <row r="260" spans="1:6" s="31" customFormat="1" ht="93" customHeight="1" x14ac:dyDescent="0.2">
      <c r="B260" s="1"/>
      <c r="C260" s="32"/>
      <c r="D260" s="32"/>
      <c r="E260" s="33"/>
      <c r="F260" s="33"/>
    </row>
    <row r="261" spans="1:6" s="31" customFormat="1" ht="93" customHeight="1" x14ac:dyDescent="0.2">
      <c r="B261" s="1"/>
      <c r="C261" s="32"/>
      <c r="D261" s="32"/>
      <c r="E261" s="33"/>
      <c r="F261" s="33"/>
    </row>
    <row r="262" spans="1:6" s="31" customFormat="1" ht="93" customHeight="1" x14ac:dyDescent="0.2">
      <c r="B262" s="1"/>
      <c r="C262" s="32"/>
      <c r="D262" s="32"/>
      <c r="E262" s="33"/>
      <c r="F262" s="33"/>
    </row>
    <row r="263" spans="1:6" s="31" customFormat="1" ht="93" customHeight="1" x14ac:dyDescent="0.2">
      <c r="B263" s="1"/>
      <c r="C263" s="32"/>
      <c r="D263" s="32"/>
      <c r="E263" s="33"/>
      <c r="F263" s="33"/>
    </row>
    <row r="264" spans="1:6" s="31" customFormat="1" ht="94.5" customHeight="1" x14ac:dyDescent="0.2">
      <c r="B264" s="1"/>
      <c r="C264" s="32"/>
      <c r="D264" s="32"/>
      <c r="E264" s="33"/>
      <c r="F264" s="33"/>
    </row>
    <row r="265" spans="1:6" s="31" customFormat="1" ht="94.5" customHeight="1" x14ac:dyDescent="0.2">
      <c r="B265" s="1"/>
      <c r="C265" s="32"/>
      <c r="D265" s="32"/>
      <c r="E265" s="33"/>
      <c r="F265" s="33"/>
    </row>
    <row r="266" spans="1:6" s="31" customFormat="1" ht="80.25" customHeight="1" x14ac:dyDescent="0.2">
      <c r="B266" s="1"/>
      <c r="C266" s="32"/>
      <c r="D266" s="32"/>
      <c r="E266" s="33"/>
      <c r="F266" s="33"/>
    </row>
    <row r="267" spans="1:6" s="31" customFormat="1" ht="80.25" customHeight="1" x14ac:dyDescent="0.2">
      <c r="B267" s="1"/>
      <c r="C267" s="32"/>
      <c r="D267" s="32"/>
      <c r="E267" s="33"/>
      <c r="F267" s="33"/>
    </row>
    <row r="268" spans="1:6" s="31" customFormat="1" ht="94.5" customHeight="1" x14ac:dyDescent="0.2">
      <c r="B268" s="1"/>
      <c r="C268" s="32"/>
      <c r="D268" s="32"/>
      <c r="E268" s="33"/>
      <c r="F268" s="33"/>
    </row>
    <row r="269" spans="1:6" s="31" customFormat="1" ht="81.75" customHeight="1" x14ac:dyDescent="0.2">
      <c r="B269" s="1"/>
      <c r="C269" s="32"/>
      <c r="D269" s="32"/>
      <c r="E269" s="33"/>
      <c r="F269" s="33"/>
    </row>
    <row r="270" spans="1:6" s="31" customFormat="1" ht="81.75" customHeight="1" x14ac:dyDescent="0.2">
      <c r="B270" s="1"/>
      <c r="C270" s="32"/>
      <c r="D270" s="32"/>
      <c r="E270" s="33"/>
      <c r="F270" s="33"/>
    </row>
    <row r="271" spans="1:6" s="31" customFormat="1" ht="96.75" customHeight="1" x14ac:dyDescent="0.2">
      <c r="B271" s="1"/>
      <c r="C271" s="32"/>
      <c r="D271" s="32"/>
      <c r="E271" s="33"/>
      <c r="F271" s="33"/>
    </row>
    <row r="272" spans="1:6" s="31" customFormat="1" ht="55.5" customHeight="1" x14ac:dyDescent="0.2">
      <c r="B272" s="1"/>
      <c r="C272" s="32"/>
      <c r="D272" s="32"/>
      <c r="E272" s="33"/>
      <c r="F272" s="33"/>
    </row>
    <row r="273" spans="1:6" s="31" customFormat="1" ht="42.75" customHeight="1" x14ac:dyDescent="0.2">
      <c r="B273" s="1"/>
      <c r="C273" s="32"/>
      <c r="D273" s="32"/>
      <c r="E273" s="33"/>
      <c r="F273" s="33"/>
    </row>
    <row r="274" spans="1:6" s="31" customFormat="1" ht="42.75" customHeight="1" x14ac:dyDescent="0.2">
      <c r="B274" s="1"/>
      <c r="C274" s="32"/>
      <c r="D274" s="32"/>
      <c r="E274" s="33"/>
      <c r="F274" s="33"/>
    </row>
    <row r="275" spans="1:6" ht="42.75" customHeight="1" x14ac:dyDescent="0.2"/>
    <row r="276" spans="1:6" ht="42.75" customHeight="1" x14ac:dyDescent="0.2"/>
    <row r="277" spans="1:6" ht="58.5" customHeight="1" x14ac:dyDescent="0.2"/>
    <row r="278" spans="1:6" ht="93.75" customHeight="1" x14ac:dyDescent="0.2"/>
    <row r="279" spans="1:6" ht="93.75" customHeight="1" x14ac:dyDescent="0.2"/>
    <row r="280" spans="1:6" ht="53.25" customHeight="1" x14ac:dyDescent="0.2"/>
    <row r="281" spans="1:6" ht="21.75" customHeight="1" x14ac:dyDescent="0.2"/>
    <row r="282" spans="1:6" s="35" customFormat="1" ht="15.75" customHeight="1" x14ac:dyDescent="0.2">
      <c r="A282" s="31"/>
      <c r="B282" s="1"/>
      <c r="C282" s="32"/>
      <c r="D282" s="32"/>
      <c r="E282" s="33"/>
      <c r="F282" s="33"/>
    </row>
    <row r="283" spans="1:6" ht="81" customHeight="1" x14ac:dyDescent="0.2"/>
    <row r="284" spans="1:6" ht="41.25" customHeight="1" x14ac:dyDescent="0.2"/>
    <row r="285" spans="1:6" ht="54" customHeight="1" x14ac:dyDescent="0.2"/>
    <row r="286" spans="1:6" ht="54" customHeight="1" x14ac:dyDescent="0.2"/>
    <row r="287" spans="1:6" ht="42" customHeight="1" x14ac:dyDescent="0.2"/>
    <row r="288" spans="1:6" ht="40.5" customHeight="1" x14ac:dyDescent="0.2"/>
    <row r="289" spans="1:6" ht="16.5" customHeight="1" x14ac:dyDescent="0.2"/>
    <row r="290" spans="1:6" s="35" customFormat="1" ht="15.75" customHeight="1" x14ac:dyDescent="0.2">
      <c r="A290" s="31"/>
      <c r="B290" s="1"/>
      <c r="C290" s="32"/>
      <c r="D290" s="32"/>
      <c r="E290" s="33"/>
      <c r="F290" s="33"/>
    </row>
    <row r="291" spans="1:6" ht="99" customHeight="1" x14ac:dyDescent="0.2"/>
    <row r="292" spans="1:6" ht="99" customHeight="1" x14ac:dyDescent="0.2"/>
    <row r="293" spans="1:6" s="1" customFormat="1" ht="65.25" customHeight="1" x14ac:dyDescent="0.2">
      <c r="A293" s="31"/>
      <c r="C293" s="32"/>
      <c r="D293" s="32"/>
      <c r="E293" s="33"/>
      <c r="F293" s="33"/>
    </row>
    <row r="294" spans="1:6" s="1" customFormat="1" ht="54" customHeight="1" x14ac:dyDescent="0.2">
      <c r="A294" s="31"/>
      <c r="C294" s="32"/>
      <c r="D294" s="32"/>
      <c r="E294" s="33"/>
      <c r="F294" s="33"/>
    </row>
    <row r="295" spans="1:6" s="1" customFormat="1" ht="54" customHeight="1" x14ac:dyDescent="0.2">
      <c r="A295" s="31"/>
      <c r="C295" s="32"/>
      <c r="D295" s="32"/>
      <c r="E295" s="33"/>
      <c r="F295" s="33"/>
    </row>
    <row r="296" spans="1:6" s="1" customFormat="1" ht="71.25" customHeight="1" x14ac:dyDescent="0.2">
      <c r="A296" s="31"/>
      <c r="C296" s="32"/>
      <c r="D296" s="32"/>
      <c r="E296" s="33"/>
      <c r="F296" s="33"/>
    </row>
    <row r="297" spans="1:6" s="1" customFormat="1" ht="93" customHeight="1" x14ac:dyDescent="0.2">
      <c r="A297" s="31"/>
      <c r="C297" s="32"/>
      <c r="D297" s="32"/>
      <c r="E297" s="33"/>
      <c r="F297" s="33"/>
    </row>
    <row r="298" spans="1:6" ht="65.25" customHeight="1" x14ac:dyDescent="0.2"/>
    <row r="299" spans="1:6" ht="65.25" customHeight="1" x14ac:dyDescent="0.2"/>
    <row r="300" spans="1:6" ht="16.5" customHeight="1" x14ac:dyDescent="0.2"/>
    <row r="301" spans="1:6" s="35" customFormat="1" ht="15.75" customHeight="1" x14ac:dyDescent="0.2">
      <c r="A301" s="31"/>
      <c r="B301" s="1"/>
      <c r="C301" s="32"/>
      <c r="D301" s="32"/>
      <c r="E301" s="33"/>
      <c r="F301" s="33"/>
    </row>
    <row r="302" spans="1:6" ht="118.5" customHeight="1" x14ac:dyDescent="0.2"/>
    <row r="303" spans="1:6" ht="18.75" customHeight="1" x14ac:dyDescent="0.2"/>
    <row r="304" spans="1:6" s="35" customFormat="1" ht="15.75" customHeight="1" x14ac:dyDescent="0.2">
      <c r="A304" s="31"/>
      <c r="B304" s="1"/>
      <c r="C304" s="32"/>
      <c r="D304" s="32"/>
      <c r="E304" s="33"/>
      <c r="F304" s="33"/>
    </row>
    <row r="305" spans="1:6" ht="107.25" customHeight="1" x14ac:dyDescent="0.2"/>
    <row r="306" spans="1:6" ht="21" customHeight="1" x14ac:dyDescent="0.2"/>
    <row r="307" spans="1:6" s="35" customFormat="1" ht="15.75" customHeight="1" x14ac:dyDescent="0.2">
      <c r="A307" s="31"/>
      <c r="B307" s="1"/>
      <c r="C307" s="32"/>
      <c r="D307" s="32"/>
      <c r="E307" s="33"/>
      <c r="F307" s="33"/>
    </row>
    <row r="308" spans="1:6" ht="40.5" customHeight="1" x14ac:dyDescent="0.2"/>
    <row r="309" spans="1:6" ht="67.5" customHeight="1" x14ac:dyDescent="0.2"/>
    <row r="310" spans="1:6" ht="55.5" customHeight="1" x14ac:dyDescent="0.2"/>
    <row r="311" spans="1:6" ht="54.75" customHeight="1" x14ac:dyDescent="0.2"/>
    <row r="312" spans="1:6" ht="66" customHeight="1" x14ac:dyDescent="0.2"/>
    <row r="313" spans="1:6" ht="52.5" customHeight="1" x14ac:dyDescent="0.2"/>
    <row r="314" spans="1:6" ht="53.25" customHeight="1" x14ac:dyDescent="0.2"/>
    <row r="315" spans="1:6" ht="64.5" customHeight="1" x14ac:dyDescent="0.2"/>
    <row r="316" spans="1:6" ht="66" customHeight="1" x14ac:dyDescent="0.2"/>
    <row r="317" spans="1:6" ht="65.25" customHeight="1" x14ac:dyDescent="0.2"/>
    <row r="318" spans="1:6" ht="71.25" customHeight="1" x14ac:dyDescent="0.2"/>
    <row r="319" spans="1:6" ht="53.25" customHeight="1" x14ac:dyDescent="0.2"/>
    <row r="320" spans="1:6" ht="95.25" customHeight="1" x14ac:dyDescent="0.2"/>
    <row r="321" ht="41.25" customHeight="1" x14ac:dyDescent="0.2"/>
    <row r="322" ht="53.25" customHeight="1" x14ac:dyDescent="0.2"/>
    <row r="323" ht="40.5" customHeight="1" x14ac:dyDescent="0.2"/>
    <row r="324" ht="27.75" customHeight="1" x14ac:dyDescent="0.2"/>
    <row r="325" ht="53.25" customHeight="1" x14ac:dyDescent="0.2"/>
    <row r="326" ht="53.25" customHeight="1" x14ac:dyDescent="0.2"/>
    <row r="327" ht="77.25" customHeight="1" x14ac:dyDescent="0.2"/>
    <row r="328" ht="77.25" customHeight="1" x14ac:dyDescent="0.2"/>
    <row r="329" ht="79.5" customHeight="1" x14ac:dyDescent="0.2"/>
    <row r="330" ht="69" customHeight="1" x14ac:dyDescent="0.2"/>
    <row r="331" ht="92.25" customHeight="1" x14ac:dyDescent="0.2"/>
    <row r="332" ht="79.5" customHeight="1" x14ac:dyDescent="0.2"/>
    <row r="333" ht="39.75" customHeight="1" x14ac:dyDescent="0.2"/>
    <row r="334" ht="16.5" customHeight="1" x14ac:dyDescent="0.2"/>
    <row r="335" ht="16.5" customHeight="1" x14ac:dyDescent="0.2"/>
    <row r="336" ht="33" customHeight="1" x14ac:dyDescent="0.2"/>
    <row r="337" spans="1:6" s="36" customFormat="1" ht="15" customHeight="1" x14ac:dyDescent="0.2">
      <c r="A337" s="31"/>
      <c r="B337" s="1"/>
      <c r="C337" s="32"/>
      <c r="D337" s="32"/>
      <c r="E337" s="33"/>
      <c r="F337" s="33"/>
    </row>
    <row r="338" spans="1:6" s="36" customFormat="1" ht="18" customHeight="1" x14ac:dyDescent="0.2">
      <c r="A338" s="31"/>
      <c r="B338" s="1"/>
      <c r="C338" s="32"/>
      <c r="D338" s="32"/>
      <c r="E338" s="33"/>
      <c r="F338" s="33"/>
    </row>
    <row r="339" spans="1:6" s="36" customFormat="1" x14ac:dyDescent="0.2">
      <c r="A339" s="31"/>
      <c r="B339" s="1"/>
      <c r="C339" s="32"/>
      <c r="D339" s="32"/>
      <c r="E339" s="33"/>
      <c r="F339" s="33"/>
    </row>
    <row r="340" spans="1:6" s="36" customFormat="1" x14ac:dyDescent="0.2">
      <c r="A340" s="31"/>
      <c r="B340" s="1"/>
      <c r="C340" s="32"/>
      <c r="D340" s="32"/>
      <c r="E340" s="33"/>
      <c r="F340" s="33"/>
    </row>
    <row r="341" spans="1:6" s="36" customFormat="1" x14ac:dyDescent="0.2">
      <c r="A341" s="31"/>
      <c r="B341" s="1"/>
      <c r="C341" s="32"/>
      <c r="D341" s="32"/>
      <c r="E341" s="33"/>
      <c r="F341" s="33"/>
    </row>
    <row r="342" spans="1:6" s="36" customFormat="1" x14ac:dyDescent="0.2">
      <c r="A342" s="31"/>
      <c r="B342" s="1"/>
      <c r="C342" s="32"/>
      <c r="D342" s="32"/>
      <c r="E342" s="33"/>
      <c r="F342" s="33"/>
    </row>
    <row r="343" spans="1:6" s="36" customFormat="1" x14ac:dyDescent="0.2">
      <c r="A343" s="31"/>
      <c r="B343" s="1"/>
      <c r="C343" s="32"/>
      <c r="D343" s="32"/>
      <c r="E343" s="33"/>
      <c r="F343" s="33"/>
    </row>
    <row r="344" spans="1:6" s="36" customFormat="1" x14ac:dyDescent="0.2">
      <c r="A344" s="31"/>
      <c r="B344" s="1"/>
      <c r="C344" s="32"/>
      <c r="D344" s="32"/>
      <c r="E344" s="33"/>
      <c r="F344" s="33"/>
    </row>
    <row r="345" spans="1:6" s="36" customFormat="1" x14ac:dyDescent="0.2">
      <c r="A345" s="31"/>
      <c r="B345" s="1"/>
      <c r="C345" s="32"/>
      <c r="D345" s="32"/>
      <c r="E345" s="33"/>
      <c r="F345" s="33"/>
    </row>
    <row r="346" spans="1:6" s="36" customFormat="1" x14ac:dyDescent="0.2">
      <c r="A346" s="31"/>
      <c r="B346" s="1"/>
      <c r="C346" s="32"/>
      <c r="D346" s="32"/>
      <c r="E346" s="33"/>
      <c r="F346" s="33"/>
    </row>
    <row r="347" spans="1:6" s="36" customFormat="1" x14ac:dyDescent="0.2">
      <c r="A347" s="31"/>
      <c r="B347" s="1"/>
      <c r="C347" s="32"/>
      <c r="D347" s="32"/>
      <c r="E347" s="33"/>
      <c r="F347" s="33"/>
    </row>
    <row r="348" spans="1:6" s="36" customFormat="1" ht="15" customHeight="1" x14ac:dyDescent="0.2">
      <c r="A348" s="31"/>
      <c r="B348" s="1"/>
      <c r="C348" s="32"/>
      <c r="D348" s="32"/>
      <c r="E348" s="33"/>
      <c r="F348" s="33"/>
    </row>
    <row r="349" spans="1:6" s="36" customFormat="1" ht="15" customHeight="1" x14ac:dyDescent="0.2">
      <c r="A349" s="31"/>
      <c r="B349" s="1"/>
      <c r="C349" s="32"/>
      <c r="D349" s="32"/>
      <c r="E349" s="33"/>
      <c r="F349" s="33"/>
    </row>
    <row r="350" spans="1:6" s="36" customFormat="1" ht="15" customHeight="1" x14ac:dyDescent="0.2">
      <c r="A350" s="31"/>
      <c r="B350" s="1"/>
      <c r="C350" s="32"/>
      <c r="D350" s="32"/>
      <c r="E350" s="33"/>
      <c r="F350" s="33"/>
    </row>
    <row r="351" spans="1:6" s="36" customFormat="1" ht="15" customHeight="1" x14ac:dyDescent="0.2">
      <c r="A351" s="31"/>
      <c r="B351" s="1"/>
      <c r="C351" s="32"/>
      <c r="D351" s="32"/>
      <c r="E351" s="33"/>
      <c r="F351" s="33"/>
    </row>
    <row r="352" spans="1:6" s="36" customFormat="1" ht="15" customHeight="1" x14ac:dyDescent="0.2">
      <c r="A352" s="31"/>
      <c r="B352" s="1"/>
      <c r="C352" s="32"/>
      <c r="D352" s="32"/>
      <c r="E352" s="33"/>
      <c r="F352" s="33"/>
    </row>
    <row r="353" spans="1:6" s="36" customFormat="1" ht="15" customHeight="1" x14ac:dyDescent="0.2">
      <c r="A353" s="31"/>
      <c r="B353" s="1"/>
      <c r="C353" s="32"/>
      <c r="D353" s="32"/>
      <c r="E353" s="33"/>
      <c r="F353" s="33"/>
    </row>
    <row r="354" spans="1:6" s="36" customFormat="1" x14ac:dyDescent="0.2">
      <c r="A354" s="31"/>
      <c r="B354" s="1"/>
      <c r="C354" s="32"/>
      <c r="D354" s="32"/>
      <c r="E354" s="33"/>
      <c r="F354" s="33"/>
    </row>
    <row r="355" spans="1:6" s="36" customFormat="1" x14ac:dyDescent="0.2">
      <c r="A355" s="31"/>
      <c r="B355" s="1"/>
      <c r="C355" s="32"/>
      <c r="D355" s="32"/>
      <c r="E355" s="33"/>
      <c r="F355" s="33"/>
    </row>
    <row r="356" spans="1:6" s="36" customFormat="1" x14ac:dyDescent="0.2">
      <c r="A356" s="31"/>
      <c r="B356" s="1"/>
      <c r="C356" s="32"/>
      <c r="D356" s="32"/>
      <c r="E356" s="33"/>
      <c r="F356" s="33"/>
    </row>
  </sheetData>
  <mergeCells count="26">
    <mergeCell ref="A5:G5"/>
    <mergeCell ref="E8:G9"/>
    <mergeCell ref="E103:F103"/>
    <mergeCell ref="A3:F3"/>
    <mergeCell ref="A6:D6"/>
    <mergeCell ref="A7:D7"/>
    <mergeCell ref="A8:D8"/>
    <mergeCell ref="A9:D9"/>
    <mergeCell ref="E101:F101"/>
    <mergeCell ref="E102:F102"/>
    <mergeCell ref="A1:G1"/>
    <mergeCell ref="A2:G2"/>
    <mergeCell ref="A4:G4"/>
    <mergeCell ref="B114:D114"/>
    <mergeCell ref="E114:F114"/>
    <mergeCell ref="E104:F104"/>
    <mergeCell ref="E105:F105"/>
    <mergeCell ref="E106:F106"/>
    <mergeCell ref="E107:F107"/>
    <mergeCell ref="E108:F108"/>
    <mergeCell ref="E109:F109"/>
    <mergeCell ref="E110:F110"/>
    <mergeCell ref="B112:D112"/>
    <mergeCell ref="E112:F112"/>
    <mergeCell ref="B113:D113"/>
    <mergeCell ref="E113:F113"/>
  </mergeCells>
  <pageMargins left="0.59055118110236227" right="0.59055118110236227" top="0.45" bottom="0.59055118110236227" header="0.31496062992125984" footer="0.31496062992125984"/>
  <pageSetup orientation="portrait" horizontalDpi="4294967295" verticalDpi="300" r:id="rId1"/>
  <headerFooter alignWithMargins="0">
    <oddFooter>&amp;R
&amp;"Arial,Negrita"&amp;9Página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el dorado</vt:lpstr>
      <vt:lpstr>'el dorado'!Títulos_a_imprimir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arq. M E</dc:creator>
  <cp:lastModifiedBy>arq. M E</cp:lastModifiedBy>
  <cp:lastPrinted>2017-06-26T14:58:15Z</cp:lastPrinted>
  <dcterms:created xsi:type="dcterms:W3CDTF">2017-06-13T18:15:46Z</dcterms:created>
  <dcterms:modified xsi:type="dcterms:W3CDTF">2017-08-10T19:16:31Z</dcterms:modified>
</cp:coreProperties>
</file>