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2\CONCURSOS\INVITACIONES ESTATALES\SSS-IA-015-2022 PLANTAS ELECTRICAS\"/>
    </mc:Choice>
  </mc:AlternateContent>
  <bookViews>
    <workbookView xWindow="0" yWindow="0" windowWidth="24000" windowHeight="9030"/>
  </bookViews>
  <sheets>
    <sheet name="Relacion" sheetId="1" r:id="rId1"/>
  </sheets>
  <definedNames>
    <definedName name="_xlnm._FilterDatabase" localSheetId="0" hidden="1">Relacion!$A$10:$M$62</definedName>
    <definedName name="_xlnm.Print_Titles" localSheetId="0">Relacion!$1:$10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M55" i="1" l="1"/>
  <c r="M41" i="1" l="1"/>
  <c r="M47" i="1" l="1"/>
  <c r="M48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9" i="1"/>
  <c r="M50" i="1"/>
  <c r="M51" i="1"/>
  <c r="M52" i="1"/>
  <c r="M53" i="1"/>
  <c r="M54" i="1"/>
  <c r="M57" i="1"/>
  <c r="M58" i="1"/>
  <c r="M59" i="1"/>
  <c r="M11" i="1"/>
  <c r="M60" i="1" l="1"/>
  <c r="M61" i="1" l="1"/>
  <c r="M62" i="1"/>
</calcChain>
</file>

<file path=xl/sharedStrings.xml><?xml version="1.0" encoding="utf-8"?>
<sst xmlns="http://schemas.openxmlformats.org/spreadsheetml/2006/main" count="440" uniqueCount="172">
  <si>
    <t>Automática</t>
  </si>
  <si>
    <t>Stamford</t>
  </si>
  <si>
    <t>S/N</t>
  </si>
  <si>
    <t>Cummins</t>
  </si>
  <si>
    <t>Igsa</t>
  </si>
  <si>
    <t>40kW</t>
  </si>
  <si>
    <t>Sinaloa de Leyva</t>
  </si>
  <si>
    <t>Hospital Integral de Sinaloa de Leyva</t>
  </si>
  <si>
    <t>Leroy Somer</t>
  </si>
  <si>
    <t>6M11G120/6E2</t>
  </si>
  <si>
    <t>125kW</t>
  </si>
  <si>
    <t>El Rosario</t>
  </si>
  <si>
    <t>Hospital Integral De El Rosario</t>
  </si>
  <si>
    <t>Marathon</t>
  </si>
  <si>
    <t>4B3.9-G2</t>
  </si>
  <si>
    <t>Badiraguato</t>
  </si>
  <si>
    <t>Hospital Integral De Badiraguato</t>
  </si>
  <si>
    <t>Selmec</t>
  </si>
  <si>
    <t>100kW</t>
  </si>
  <si>
    <t>Angostura</t>
  </si>
  <si>
    <t>Ottomotores</t>
  </si>
  <si>
    <t>Hospital Psiquiatrico</t>
  </si>
  <si>
    <t>Weg</t>
  </si>
  <si>
    <t>6068T</t>
  </si>
  <si>
    <t>John Deere</t>
  </si>
  <si>
    <t>San Ignacio</t>
  </si>
  <si>
    <t>Hospital Integral de San Ignacio</t>
  </si>
  <si>
    <t>Culiacán</t>
  </si>
  <si>
    <t>Hospital Integral del Valle de San Lorenzo</t>
  </si>
  <si>
    <t>6068T248777</t>
  </si>
  <si>
    <t>Navolato</t>
  </si>
  <si>
    <t>Hospital Integral de Navolato</t>
  </si>
  <si>
    <t>Mocorito</t>
  </si>
  <si>
    <t>Hospital Integral de Mocorito</t>
  </si>
  <si>
    <t>4045TF250</t>
  </si>
  <si>
    <t>Valsi</t>
  </si>
  <si>
    <t>80kW</t>
  </si>
  <si>
    <t>Mazatlán</t>
  </si>
  <si>
    <t>Centro de Vacunología Mazatlán</t>
  </si>
  <si>
    <t>PE6068T742990</t>
  </si>
  <si>
    <t>6068TF150</t>
  </si>
  <si>
    <t>Hospital Hemodiálisis Mazatlán</t>
  </si>
  <si>
    <t>6CTAA8.3-G7</t>
  </si>
  <si>
    <t>Cummins Power</t>
  </si>
  <si>
    <t>Ahome</t>
  </si>
  <si>
    <t>Centro de Vacunología Los Mochis</t>
  </si>
  <si>
    <t>Cramaco</t>
  </si>
  <si>
    <t>NTA855G3</t>
  </si>
  <si>
    <t>350kW</t>
  </si>
  <si>
    <t>Los Mochis</t>
  </si>
  <si>
    <t>Hospital General de Los Mochis</t>
  </si>
  <si>
    <t>QSL9-G2</t>
  </si>
  <si>
    <t>Planelec</t>
  </si>
  <si>
    <t>200kW</t>
  </si>
  <si>
    <t>Elota</t>
  </si>
  <si>
    <t>Hospital General de la Cruz</t>
  </si>
  <si>
    <t>Linz</t>
  </si>
  <si>
    <t>PE4045T790187</t>
  </si>
  <si>
    <t>Guasave</t>
  </si>
  <si>
    <t>Centro de Vacunología Guasave</t>
  </si>
  <si>
    <t>LTA10G1</t>
  </si>
  <si>
    <t>Cummins - Onan</t>
  </si>
  <si>
    <t>230kW</t>
  </si>
  <si>
    <t>Hospital General de Guasave - P2</t>
  </si>
  <si>
    <t>6CTA8.3-G2</t>
  </si>
  <si>
    <t>GP</t>
  </si>
  <si>
    <t>175kW</t>
  </si>
  <si>
    <t>Hospital General de Guasave - P1</t>
  </si>
  <si>
    <t>Mecc Alte</t>
  </si>
  <si>
    <t>Perkins</t>
  </si>
  <si>
    <t>Generac-Pramac</t>
  </si>
  <si>
    <t>20kW</t>
  </si>
  <si>
    <t>Guamuchil</t>
  </si>
  <si>
    <t>Centro de Vacunología Guamuchil</t>
  </si>
  <si>
    <t>QSL9-G5</t>
  </si>
  <si>
    <t>250kW</t>
  </si>
  <si>
    <t>Centro de Salud Urbano Guamuchil</t>
  </si>
  <si>
    <t>Newage</t>
  </si>
  <si>
    <t>300kW</t>
  </si>
  <si>
    <t>Hospital General de Guamuchil</t>
  </si>
  <si>
    <t>Yanma</t>
  </si>
  <si>
    <t>Escuinapa</t>
  </si>
  <si>
    <t>Centro de Vacunología Escuinapa</t>
  </si>
  <si>
    <t>Hospital General de Escuinapa P-2</t>
  </si>
  <si>
    <t>Hospital General de Escuinapa P-1</t>
  </si>
  <si>
    <t>Hospital General de El Dorado</t>
  </si>
  <si>
    <t>Hospital General El Carrizo</t>
  </si>
  <si>
    <t>Centro de Vacunología Culiacán</t>
  </si>
  <si>
    <t>Laboratorio Estatal de Salud Pública</t>
  </si>
  <si>
    <t>30kW</t>
  </si>
  <si>
    <t>Hospital Pediátrico de Sinaloa P-3</t>
  </si>
  <si>
    <t>150kW</t>
  </si>
  <si>
    <t>Hospital Pediátrico de Sinaloa P-2</t>
  </si>
  <si>
    <t>Hospital Pediátrico de Sinaloa P-1</t>
  </si>
  <si>
    <t>6B, 5.9</t>
  </si>
  <si>
    <t>115kW</t>
  </si>
  <si>
    <t>Hospital De la Mujer P-3</t>
  </si>
  <si>
    <t>QSL9-G3</t>
  </si>
  <si>
    <t>240kW</t>
  </si>
  <si>
    <t>Hospital De la Mujer P-2</t>
  </si>
  <si>
    <t>6C, 8.3</t>
  </si>
  <si>
    <t>143kW</t>
  </si>
  <si>
    <t>Hospital De la Mujer P-1</t>
  </si>
  <si>
    <t>Instituto Sinaloense de Cancerología</t>
  </si>
  <si>
    <t>4BT3.9-G3</t>
  </si>
  <si>
    <t>Banco de Tejidos/Oncológico</t>
  </si>
  <si>
    <t>OTP 4438</t>
  </si>
  <si>
    <t>Generac</t>
  </si>
  <si>
    <t>Hospital General Culiacán P-6</t>
  </si>
  <si>
    <t>WEG</t>
  </si>
  <si>
    <t>50kW</t>
  </si>
  <si>
    <t>Hospital General Culiacán P-5</t>
  </si>
  <si>
    <t>Hospital General Culiacán P-4</t>
  </si>
  <si>
    <t>Potencia</t>
  </si>
  <si>
    <t>Hospital General Culiacán P-3</t>
  </si>
  <si>
    <t>Hospital General Culiacán P-2</t>
  </si>
  <si>
    <t>Magna Plus</t>
  </si>
  <si>
    <t>60kW</t>
  </si>
  <si>
    <t>Hospital General Culiacán P-1</t>
  </si>
  <si>
    <t>Cosalá</t>
  </si>
  <si>
    <t>Hospital Integral de Cosalá</t>
  </si>
  <si>
    <t>6BT</t>
  </si>
  <si>
    <t>Concordia</t>
  </si>
  <si>
    <t>Hospital Integral Concordia</t>
  </si>
  <si>
    <t>Choix</t>
  </si>
  <si>
    <t>Hospital Integral de Choix</t>
  </si>
  <si>
    <t>6BT5.9-G6</t>
  </si>
  <si>
    <t>Hospital Integral de Angostura</t>
  </si>
  <si>
    <t>OPERACIÓN</t>
  </si>
  <si>
    <t>GENERADOR</t>
  </si>
  <si>
    <t>N/S MOTOR</t>
  </si>
  <si>
    <t>MOD. MOTOR</t>
  </si>
  <si>
    <t xml:space="preserve">MOTOR </t>
  </si>
  <si>
    <t>MARCA</t>
  </si>
  <si>
    <t xml:space="preserve">CAPACIDAD </t>
  </si>
  <si>
    <t>MUNICIPIO</t>
  </si>
  <si>
    <t>UNIDAD</t>
  </si>
  <si>
    <t>No.</t>
  </si>
  <si>
    <t>COSTO UNITARIO POR SERVICIO</t>
  </si>
  <si>
    <t>SERVICIOS REQUERIDOS</t>
  </si>
  <si>
    <t>IVA:</t>
  </si>
  <si>
    <t>TOTAL:</t>
  </si>
  <si>
    <t>SUBTOTAL:</t>
  </si>
  <si>
    <t>Anexo II Economico.- Relación de Plantas Eléctricas de Emergencia</t>
  </si>
  <si>
    <t>DIRECCIÓN ADMINISTRATIVA</t>
  </si>
  <si>
    <t>SUBDIRECCIÓN DE RECURSOS MATERIALES</t>
  </si>
  <si>
    <t>1000kW</t>
  </si>
  <si>
    <t>Generac Ottomotores</t>
  </si>
  <si>
    <t>MTU Diesel Engine</t>
  </si>
  <si>
    <t>16V200G85-TB</t>
  </si>
  <si>
    <t>SME</t>
  </si>
  <si>
    <t>800kW</t>
  </si>
  <si>
    <t>12V200G85-TB</t>
  </si>
  <si>
    <t>Hospital General de Guasave - P3</t>
  </si>
  <si>
    <t>1106D-E70TA</t>
  </si>
  <si>
    <t>PW82922R007473A</t>
  </si>
  <si>
    <t>Centro Logistico</t>
  </si>
  <si>
    <t>X3.3G2</t>
  </si>
  <si>
    <t>B11457</t>
  </si>
  <si>
    <t>Oficina Central</t>
  </si>
  <si>
    <t>37kw</t>
  </si>
  <si>
    <t>B18481</t>
  </si>
  <si>
    <t>CONTRATACIÓN DE MANTENIMIENTO INTEGRAL DE PLANTAS ELÉCTRICAS DE EMERGENCIA DE LAS UNIDADES MÉDICAS Y ADMINISTRATIVAS</t>
  </si>
  <si>
    <t>NOMBRE Y FIRMA DEL PROPIETARIO Y/O REPRESENTANTE LEGAL</t>
  </si>
  <si>
    <t>36 kw</t>
  </si>
  <si>
    <t>50KW</t>
  </si>
  <si>
    <t>Hospital General Mazatlán- P1</t>
  </si>
  <si>
    <t>Hospital General Mazatlán-P2</t>
  </si>
  <si>
    <t>DEPARTAMENTO DE ADQUISICIONES</t>
  </si>
  <si>
    <t>COSTO TOTAL POR SERVICIO</t>
  </si>
  <si>
    <t>INVITACIÓN A CUANDO MENOS TRES PERSONAS PRESENCIAL</t>
  </si>
  <si>
    <t>SSS-IA-015-2022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</si>
</sst>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&quot; &quot;;#,##0.00&quot; &quot;;&quot;-&quot;#&quot; &quot;;&quot; &quot;@&quot; &quot;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3" fontId="7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4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85045</xdr:colOff>
      <xdr:row>0</xdr:row>
      <xdr:rowOff>119062</xdr:rowOff>
    </xdr:from>
    <xdr:ext cx="819979" cy="778565"/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5" y="119062"/>
          <a:ext cx="819979" cy="77856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showGridLines="0" tabSelected="1" zoomScale="112" zoomScaleNormal="112" zoomScaleSheetLayoutView="100" workbookViewId="0">
      <selection activeCell="A8" sqref="A8:J8"/>
    </sheetView>
  </sheetViews>
  <sheetFormatPr baseColWidth="10" defaultColWidth="10.85546875" defaultRowHeight="15" customHeight="1" x14ac:dyDescent="0.2"/>
  <cols>
    <col min="1" max="1" width="4" style="1" bestFit="1" customWidth="1"/>
    <col min="2" max="2" width="28.7109375" style="2" customWidth="1"/>
    <col min="3" max="3" width="15" style="3" bestFit="1" customWidth="1"/>
    <col min="4" max="4" width="13" style="3" customWidth="1"/>
    <col min="5" max="5" width="16" style="3" customWidth="1"/>
    <col min="6" max="6" width="14.7109375" style="3" customWidth="1"/>
    <col min="7" max="7" width="24.140625" style="2" customWidth="1"/>
    <col min="8" max="8" width="17.5703125" style="2" customWidth="1"/>
    <col min="9" max="9" width="14.140625" style="2" customWidth="1"/>
    <col min="10" max="10" width="26.140625" style="2" customWidth="1"/>
    <col min="11" max="11" width="17.140625" style="2" customWidth="1"/>
    <col min="12" max="12" width="18" style="2" customWidth="1"/>
    <col min="13" max="13" width="16.42578125" style="2" customWidth="1"/>
    <col min="14" max="16384" width="10.85546875" style="1"/>
  </cols>
  <sheetData>
    <row r="1" spans="1:13" ht="15" customHeight="1" x14ac:dyDescent="0.25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 x14ac:dyDescent="0.25">
      <c r="A2" s="32" t="s">
        <v>145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25">
      <c r="A3" s="32" t="s">
        <v>168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 customHeight="1" x14ac:dyDescent="0.25">
      <c r="A4" s="32" t="s">
        <v>170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 x14ac:dyDescent="0.25">
      <c r="A5" s="32" t="s">
        <v>171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customFormat="1" x14ac:dyDescent="0.25">
      <c r="A6" s="33" t="s">
        <v>162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3" customFormat="1" x14ac:dyDescent="0.25">
      <c r="A8" s="30" t="s">
        <v>143</v>
      </c>
      <c r="B8" s="30"/>
      <c r="C8" s="30"/>
      <c r="D8" s="30"/>
      <c r="E8" s="30"/>
      <c r="F8" s="30"/>
      <c r="G8" s="30"/>
      <c r="H8" s="30"/>
      <c r="I8" s="30"/>
      <c r="J8" s="30"/>
      <c r="K8" s="26"/>
    </row>
    <row r="10" spans="1:13" s="10" customFormat="1" ht="25.5" customHeight="1" x14ac:dyDescent="0.25">
      <c r="A10" s="12" t="s">
        <v>137</v>
      </c>
      <c r="B10" s="12" t="s">
        <v>136</v>
      </c>
      <c r="C10" s="12" t="s">
        <v>135</v>
      </c>
      <c r="D10" s="12" t="s">
        <v>134</v>
      </c>
      <c r="E10" s="13" t="s">
        <v>133</v>
      </c>
      <c r="F10" s="22" t="s">
        <v>132</v>
      </c>
      <c r="G10" s="12" t="s">
        <v>131</v>
      </c>
      <c r="H10" s="12" t="s">
        <v>130</v>
      </c>
      <c r="I10" s="12" t="s">
        <v>129</v>
      </c>
      <c r="J10" s="12" t="s">
        <v>128</v>
      </c>
      <c r="K10" s="12" t="s">
        <v>139</v>
      </c>
      <c r="L10" s="12" t="s">
        <v>138</v>
      </c>
      <c r="M10" s="12" t="s">
        <v>169</v>
      </c>
    </row>
    <row r="11" spans="1:13" ht="39" customHeight="1" x14ac:dyDescent="0.2">
      <c r="A11" s="14">
        <v>1</v>
      </c>
      <c r="B11" s="23" t="s">
        <v>127</v>
      </c>
      <c r="C11" s="16" t="s">
        <v>19</v>
      </c>
      <c r="D11" s="15" t="s">
        <v>18</v>
      </c>
      <c r="E11" s="17" t="s">
        <v>17</v>
      </c>
      <c r="F11" s="17" t="s">
        <v>3</v>
      </c>
      <c r="G11" s="18" t="s">
        <v>126</v>
      </c>
      <c r="H11" s="18" t="s">
        <v>2</v>
      </c>
      <c r="I11" s="18" t="s">
        <v>1</v>
      </c>
      <c r="J11" s="18" t="s">
        <v>0</v>
      </c>
      <c r="K11" s="18">
        <v>1</v>
      </c>
      <c r="L11" s="27">
        <v>0</v>
      </c>
      <c r="M11" s="27">
        <f>K11*L11</f>
        <v>0</v>
      </c>
    </row>
    <row r="12" spans="1:13" ht="39" customHeight="1" x14ac:dyDescent="0.2">
      <c r="A12" s="14">
        <v>2</v>
      </c>
      <c r="B12" s="23" t="s">
        <v>125</v>
      </c>
      <c r="C12" s="16" t="s">
        <v>124</v>
      </c>
      <c r="D12" s="15" t="s">
        <v>18</v>
      </c>
      <c r="E12" s="17" t="s">
        <v>65</v>
      </c>
      <c r="F12" s="17" t="s">
        <v>3</v>
      </c>
      <c r="G12" s="18" t="s">
        <v>2</v>
      </c>
      <c r="H12" s="18" t="s">
        <v>2</v>
      </c>
      <c r="I12" s="18" t="s">
        <v>2</v>
      </c>
      <c r="J12" s="18" t="s">
        <v>0</v>
      </c>
      <c r="K12" s="18">
        <v>1</v>
      </c>
      <c r="L12" s="27"/>
      <c r="M12" s="27">
        <f t="shared" ref="M12:M59" si="0">K12*L12</f>
        <v>0</v>
      </c>
    </row>
    <row r="13" spans="1:13" ht="39" customHeight="1" x14ac:dyDescent="0.2">
      <c r="A13" s="14">
        <v>3</v>
      </c>
      <c r="B13" s="23" t="s">
        <v>123</v>
      </c>
      <c r="C13" s="16" t="s">
        <v>122</v>
      </c>
      <c r="D13" s="15" t="s">
        <v>18</v>
      </c>
      <c r="E13" s="17" t="s">
        <v>65</v>
      </c>
      <c r="F13" s="17" t="s">
        <v>3</v>
      </c>
      <c r="G13" s="18" t="s">
        <v>121</v>
      </c>
      <c r="H13" s="18" t="s">
        <v>2</v>
      </c>
      <c r="I13" s="18" t="s">
        <v>1</v>
      </c>
      <c r="J13" s="18" t="s">
        <v>0</v>
      </c>
      <c r="K13" s="18">
        <v>1</v>
      </c>
      <c r="L13" s="27"/>
      <c r="M13" s="27">
        <f t="shared" si="0"/>
        <v>0</v>
      </c>
    </row>
    <row r="14" spans="1:13" ht="39" customHeight="1" x14ac:dyDescent="0.2">
      <c r="A14" s="14">
        <v>4</v>
      </c>
      <c r="B14" s="23" t="s">
        <v>120</v>
      </c>
      <c r="C14" s="16" t="s">
        <v>119</v>
      </c>
      <c r="D14" s="15" t="s">
        <v>5</v>
      </c>
      <c r="E14" s="17" t="s">
        <v>4</v>
      </c>
      <c r="F14" s="17" t="s">
        <v>3</v>
      </c>
      <c r="G14" s="18" t="s">
        <v>14</v>
      </c>
      <c r="H14" s="18">
        <v>45916608</v>
      </c>
      <c r="I14" s="18" t="s">
        <v>13</v>
      </c>
      <c r="J14" s="18" t="s">
        <v>0</v>
      </c>
      <c r="K14" s="18">
        <v>1</v>
      </c>
      <c r="L14" s="27"/>
      <c r="M14" s="27">
        <f t="shared" si="0"/>
        <v>0</v>
      </c>
    </row>
    <row r="15" spans="1:13" s="11" customFormat="1" ht="39" customHeight="1" x14ac:dyDescent="0.15">
      <c r="A15" s="14">
        <v>5</v>
      </c>
      <c r="B15" s="23" t="s">
        <v>118</v>
      </c>
      <c r="C15" s="16" t="s">
        <v>27</v>
      </c>
      <c r="D15" s="15" t="s">
        <v>117</v>
      </c>
      <c r="E15" s="17" t="s">
        <v>17</v>
      </c>
      <c r="F15" s="17" t="s">
        <v>3</v>
      </c>
      <c r="G15" s="18" t="s">
        <v>104</v>
      </c>
      <c r="H15" s="18">
        <v>46200185</v>
      </c>
      <c r="I15" s="18" t="s">
        <v>116</v>
      </c>
      <c r="J15" s="18" t="s">
        <v>0</v>
      </c>
      <c r="K15" s="18">
        <v>1</v>
      </c>
      <c r="L15" s="27"/>
      <c r="M15" s="27">
        <f t="shared" si="0"/>
        <v>0</v>
      </c>
    </row>
    <row r="16" spans="1:13" s="10" customFormat="1" ht="39" customHeight="1" x14ac:dyDescent="0.25">
      <c r="A16" s="14">
        <v>6</v>
      </c>
      <c r="B16" s="23" t="s">
        <v>115</v>
      </c>
      <c r="C16" s="16" t="s">
        <v>27</v>
      </c>
      <c r="D16" s="15" t="s">
        <v>18</v>
      </c>
      <c r="E16" s="17" t="s">
        <v>52</v>
      </c>
      <c r="F16" s="17" t="s">
        <v>3</v>
      </c>
      <c r="G16" s="18" t="s">
        <v>2</v>
      </c>
      <c r="H16" s="18">
        <v>46200185</v>
      </c>
      <c r="I16" s="18" t="s">
        <v>1</v>
      </c>
      <c r="J16" s="18" t="s">
        <v>0</v>
      </c>
      <c r="K16" s="18">
        <v>1</v>
      </c>
      <c r="L16" s="27"/>
      <c r="M16" s="27">
        <f t="shared" si="0"/>
        <v>0</v>
      </c>
    </row>
    <row r="17" spans="1:13" s="10" customFormat="1" ht="39" customHeight="1" x14ac:dyDescent="0.25">
      <c r="A17" s="14">
        <v>7</v>
      </c>
      <c r="B17" s="23" t="s">
        <v>114</v>
      </c>
      <c r="C17" s="16" t="s">
        <v>27</v>
      </c>
      <c r="D17" s="15" t="s">
        <v>53</v>
      </c>
      <c r="E17" s="17" t="s">
        <v>17</v>
      </c>
      <c r="F17" s="17" t="s">
        <v>3</v>
      </c>
      <c r="G17" s="18" t="s">
        <v>47</v>
      </c>
      <c r="H17" s="18">
        <v>43115293</v>
      </c>
      <c r="I17" s="18" t="s">
        <v>113</v>
      </c>
      <c r="J17" s="18" t="s">
        <v>0</v>
      </c>
      <c r="K17" s="18">
        <v>1</v>
      </c>
      <c r="L17" s="27"/>
      <c r="M17" s="27">
        <f t="shared" si="0"/>
        <v>0</v>
      </c>
    </row>
    <row r="18" spans="1:13" s="10" customFormat="1" ht="39" customHeight="1" x14ac:dyDescent="0.25">
      <c r="A18" s="14">
        <v>8</v>
      </c>
      <c r="B18" s="23" t="s">
        <v>112</v>
      </c>
      <c r="C18" s="16" t="s">
        <v>27</v>
      </c>
      <c r="D18" s="15" t="s">
        <v>36</v>
      </c>
      <c r="E18" s="17" t="s">
        <v>20</v>
      </c>
      <c r="F18" s="17" t="s">
        <v>3</v>
      </c>
      <c r="G18" s="18" t="s">
        <v>104</v>
      </c>
      <c r="H18" s="18">
        <v>46465395</v>
      </c>
      <c r="I18" s="18" t="s">
        <v>22</v>
      </c>
      <c r="J18" s="18" t="s">
        <v>0</v>
      </c>
      <c r="K18" s="18">
        <v>1</v>
      </c>
      <c r="L18" s="27"/>
      <c r="M18" s="27">
        <f t="shared" si="0"/>
        <v>0</v>
      </c>
    </row>
    <row r="19" spans="1:13" s="10" customFormat="1" ht="39" customHeight="1" x14ac:dyDescent="0.25">
      <c r="A19" s="14">
        <v>9</v>
      </c>
      <c r="B19" s="23" t="s">
        <v>111</v>
      </c>
      <c r="C19" s="16" t="s">
        <v>27</v>
      </c>
      <c r="D19" s="15" t="s">
        <v>110</v>
      </c>
      <c r="E19" s="17" t="s">
        <v>20</v>
      </c>
      <c r="F19" s="17" t="s">
        <v>3</v>
      </c>
      <c r="G19" s="18" t="s">
        <v>14</v>
      </c>
      <c r="H19" s="18">
        <v>46327916</v>
      </c>
      <c r="I19" s="18" t="s">
        <v>109</v>
      </c>
      <c r="J19" s="18" t="s">
        <v>0</v>
      </c>
      <c r="K19" s="18">
        <v>1</v>
      </c>
      <c r="L19" s="27"/>
      <c r="M19" s="27">
        <f t="shared" si="0"/>
        <v>0</v>
      </c>
    </row>
    <row r="20" spans="1:13" s="10" customFormat="1" ht="39" customHeight="1" x14ac:dyDescent="0.25">
      <c r="A20" s="14">
        <v>10</v>
      </c>
      <c r="B20" s="23" t="s">
        <v>108</v>
      </c>
      <c r="C20" s="16" t="s">
        <v>27</v>
      </c>
      <c r="D20" s="15" t="s">
        <v>53</v>
      </c>
      <c r="E20" s="17" t="s">
        <v>107</v>
      </c>
      <c r="F20" s="17" t="s">
        <v>69</v>
      </c>
      <c r="G20" s="18" t="s">
        <v>2</v>
      </c>
      <c r="H20" s="18" t="s">
        <v>106</v>
      </c>
      <c r="I20" s="18" t="s">
        <v>8</v>
      </c>
      <c r="J20" s="18" t="s">
        <v>0</v>
      </c>
      <c r="K20" s="18">
        <v>1</v>
      </c>
      <c r="L20" s="27"/>
      <c r="M20" s="27">
        <f t="shared" si="0"/>
        <v>0</v>
      </c>
    </row>
    <row r="21" spans="1:13" s="10" customFormat="1" ht="39" customHeight="1" x14ac:dyDescent="0.25">
      <c r="A21" s="14">
        <v>11</v>
      </c>
      <c r="B21" s="23" t="s">
        <v>105</v>
      </c>
      <c r="C21" s="16" t="s">
        <v>27</v>
      </c>
      <c r="D21" s="15" t="s">
        <v>5</v>
      </c>
      <c r="E21" s="17" t="s">
        <v>17</v>
      </c>
      <c r="F21" s="17" t="s">
        <v>3</v>
      </c>
      <c r="G21" s="18" t="s">
        <v>104</v>
      </c>
      <c r="H21" s="18" t="s">
        <v>2</v>
      </c>
      <c r="I21" s="18" t="s">
        <v>2</v>
      </c>
      <c r="J21" s="18" t="s">
        <v>0</v>
      </c>
      <c r="K21" s="18">
        <v>1</v>
      </c>
      <c r="L21" s="27"/>
      <c r="M21" s="27">
        <f t="shared" si="0"/>
        <v>0</v>
      </c>
    </row>
    <row r="22" spans="1:13" s="10" customFormat="1" ht="39" customHeight="1" x14ac:dyDescent="0.25">
      <c r="A22" s="14">
        <v>12</v>
      </c>
      <c r="B22" s="23" t="s">
        <v>103</v>
      </c>
      <c r="C22" s="16" t="s">
        <v>27</v>
      </c>
      <c r="D22" s="15" t="s">
        <v>48</v>
      </c>
      <c r="E22" s="17" t="s">
        <v>20</v>
      </c>
      <c r="F22" s="17" t="s">
        <v>3</v>
      </c>
      <c r="G22" s="18" t="s">
        <v>47</v>
      </c>
      <c r="H22" s="18">
        <v>25351056</v>
      </c>
      <c r="I22" s="18" t="s">
        <v>1</v>
      </c>
      <c r="J22" s="18" t="s">
        <v>0</v>
      </c>
      <c r="K22" s="18">
        <v>1</v>
      </c>
      <c r="L22" s="27"/>
      <c r="M22" s="27">
        <f t="shared" si="0"/>
        <v>0</v>
      </c>
    </row>
    <row r="23" spans="1:13" s="10" customFormat="1" ht="39" customHeight="1" x14ac:dyDescent="0.25">
      <c r="A23" s="14">
        <v>13</v>
      </c>
      <c r="B23" s="23" t="s">
        <v>102</v>
      </c>
      <c r="C23" s="16" t="s">
        <v>27</v>
      </c>
      <c r="D23" s="15" t="s">
        <v>101</v>
      </c>
      <c r="E23" s="17" t="s">
        <v>52</v>
      </c>
      <c r="F23" s="17" t="s">
        <v>3</v>
      </c>
      <c r="G23" s="18" t="s">
        <v>100</v>
      </c>
      <c r="H23" s="18">
        <v>30577297</v>
      </c>
      <c r="I23" s="18" t="s">
        <v>13</v>
      </c>
      <c r="J23" s="18" t="s">
        <v>0</v>
      </c>
      <c r="K23" s="18">
        <v>1</v>
      </c>
      <c r="L23" s="27"/>
      <c r="M23" s="27">
        <f t="shared" si="0"/>
        <v>0</v>
      </c>
    </row>
    <row r="24" spans="1:13" s="10" customFormat="1" ht="39" customHeight="1" x14ac:dyDescent="0.25">
      <c r="A24" s="14">
        <v>14</v>
      </c>
      <c r="B24" s="23" t="s">
        <v>99</v>
      </c>
      <c r="C24" s="16" t="s">
        <v>27</v>
      </c>
      <c r="D24" s="15" t="s">
        <v>98</v>
      </c>
      <c r="E24" s="17" t="s">
        <v>52</v>
      </c>
      <c r="F24" s="17" t="s">
        <v>3</v>
      </c>
      <c r="G24" s="18" t="s">
        <v>97</v>
      </c>
      <c r="H24" s="18">
        <v>46787943</v>
      </c>
      <c r="I24" s="18" t="s">
        <v>13</v>
      </c>
      <c r="J24" s="18" t="s">
        <v>0</v>
      </c>
      <c r="K24" s="18">
        <v>1</v>
      </c>
      <c r="L24" s="27"/>
      <c r="M24" s="27">
        <f t="shared" si="0"/>
        <v>0</v>
      </c>
    </row>
    <row r="25" spans="1:13" s="10" customFormat="1" ht="39" customHeight="1" x14ac:dyDescent="0.25">
      <c r="A25" s="14">
        <v>15</v>
      </c>
      <c r="B25" s="23" t="s">
        <v>96</v>
      </c>
      <c r="C25" s="16" t="s">
        <v>27</v>
      </c>
      <c r="D25" s="15" t="s">
        <v>95</v>
      </c>
      <c r="E25" s="17" t="s">
        <v>52</v>
      </c>
      <c r="F25" s="17" t="s">
        <v>3</v>
      </c>
      <c r="G25" s="18" t="s">
        <v>94</v>
      </c>
      <c r="H25" s="18">
        <v>30389317</v>
      </c>
      <c r="I25" s="18" t="s">
        <v>1</v>
      </c>
      <c r="J25" s="18" t="s">
        <v>0</v>
      </c>
      <c r="K25" s="18">
        <v>1</v>
      </c>
      <c r="L25" s="27"/>
      <c r="M25" s="27">
        <f t="shared" si="0"/>
        <v>0</v>
      </c>
    </row>
    <row r="26" spans="1:13" s="10" customFormat="1" ht="39" customHeight="1" x14ac:dyDescent="0.25">
      <c r="A26" s="14">
        <v>16</v>
      </c>
      <c r="B26" s="23" t="s">
        <v>93</v>
      </c>
      <c r="C26" s="16" t="s">
        <v>27</v>
      </c>
      <c r="D26" s="15" t="s">
        <v>78</v>
      </c>
      <c r="E26" s="17" t="s">
        <v>4</v>
      </c>
      <c r="F26" s="17" t="s">
        <v>24</v>
      </c>
      <c r="G26" s="18" t="s">
        <v>2</v>
      </c>
      <c r="H26" s="18" t="s">
        <v>2</v>
      </c>
      <c r="I26" s="18" t="s">
        <v>22</v>
      </c>
      <c r="J26" s="18" t="s">
        <v>0</v>
      </c>
      <c r="K26" s="18">
        <v>1</v>
      </c>
      <c r="L26" s="27"/>
      <c r="M26" s="27">
        <f t="shared" si="0"/>
        <v>0</v>
      </c>
    </row>
    <row r="27" spans="1:13" s="10" customFormat="1" ht="39" customHeight="1" x14ac:dyDescent="0.25">
      <c r="A27" s="14">
        <v>17</v>
      </c>
      <c r="B27" s="23" t="s">
        <v>92</v>
      </c>
      <c r="C27" s="15" t="s">
        <v>27</v>
      </c>
      <c r="D27" s="15" t="s">
        <v>91</v>
      </c>
      <c r="E27" s="17" t="s">
        <v>4</v>
      </c>
      <c r="F27" s="17" t="s">
        <v>24</v>
      </c>
      <c r="G27" s="18" t="s">
        <v>2</v>
      </c>
      <c r="H27" s="18" t="s">
        <v>2</v>
      </c>
      <c r="I27" s="18" t="s">
        <v>22</v>
      </c>
      <c r="J27" s="18" t="s">
        <v>0</v>
      </c>
      <c r="K27" s="18">
        <v>1</v>
      </c>
      <c r="L27" s="27"/>
      <c r="M27" s="27">
        <f t="shared" si="0"/>
        <v>0</v>
      </c>
    </row>
    <row r="28" spans="1:13" s="10" customFormat="1" ht="39" customHeight="1" x14ac:dyDescent="0.25">
      <c r="A28" s="14">
        <v>18</v>
      </c>
      <c r="B28" s="23" t="s">
        <v>90</v>
      </c>
      <c r="C28" s="15" t="s">
        <v>27</v>
      </c>
      <c r="D28" s="15" t="s">
        <v>18</v>
      </c>
      <c r="E28" s="17" t="s">
        <v>4</v>
      </c>
      <c r="F28" s="17" t="s">
        <v>69</v>
      </c>
      <c r="G28" s="18" t="s">
        <v>2</v>
      </c>
      <c r="H28" s="18" t="s">
        <v>2</v>
      </c>
      <c r="I28" s="18" t="s">
        <v>8</v>
      </c>
      <c r="J28" s="18" t="s">
        <v>0</v>
      </c>
      <c r="K28" s="18">
        <v>1</v>
      </c>
      <c r="L28" s="27"/>
      <c r="M28" s="27">
        <f t="shared" si="0"/>
        <v>0</v>
      </c>
    </row>
    <row r="29" spans="1:13" s="10" customFormat="1" ht="39" customHeight="1" x14ac:dyDescent="0.25">
      <c r="A29" s="14">
        <v>19</v>
      </c>
      <c r="B29" s="24" t="s">
        <v>88</v>
      </c>
      <c r="C29" s="15" t="s">
        <v>27</v>
      </c>
      <c r="D29" s="19" t="s">
        <v>66</v>
      </c>
      <c r="E29" s="17" t="s">
        <v>17</v>
      </c>
      <c r="F29" s="17" t="s">
        <v>3</v>
      </c>
      <c r="G29" s="18" t="s">
        <v>64</v>
      </c>
      <c r="H29" s="19">
        <v>44945472</v>
      </c>
      <c r="I29" s="19" t="s">
        <v>1</v>
      </c>
      <c r="J29" s="18" t="s">
        <v>0</v>
      </c>
      <c r="K29" s="18">
        <v>1</v>
      </c>
      <c r="L29" s="27"/>
      <c r="M29" s="27">
        <f t="shared" si="0"/>
        <v>0</v>
      </c>
    </row>
    <row r="30" spans="1:13" s="10" customFormat="1" ht="39" customHeight="1" x14ac:dyDescent="0.25">
      <c r="A30" s="14">
        <v>20</v>
      </c>
      <c r="B30" s="24" t="s">
        <v>87</v>
      </c>
      <c r="C30" s="15" t="s">
        <v>27</v>
      </c>
      <c r="D30" s="19" t="s">
        <v>10</v>
      </c>
      <c r="E30" s="17" t="s">
        <v>4</v>
      </c>
      <c r="F30" s="17" t="s">
        <v>24</v>
      </c>
      <c r="G30" s="18" t="s">
        <v>23</v>
      </c>
      <c r="H30" s="18">
        <v>766015</v>
      </c>
      <c r="I30" s="18" t="s">
        <v>1</v>
      </c>
      <c r="J30" s="18" t="s">
        <v>0</v>
      </c>
      <c r="K30" s="18">
        <v>1</v>
      </c>
      <c r="L30" s="27"/>
      <c r="M30" s="27">
        <f t="shared" si="0"/>
        <v>0</v>
      </c>
    </row>
    <row r="31" spans="1:13" s="10" customFormat="1" ht="39" customHeight="1" x14ac:dyDescent="0.25">
      <c r="A31" s="14">
        <v>21</v>
      </c>
      <c r="B31" s="23" t="s">
        <v>86</v>
      </c>
      <c r="C31" s="15" t="s">
        <v>44</v>
      </c>
      <c r="D31" s="15" t="s">
        <v>53</v>
      </c>
      <c r="E31" s="17" t="s">
        <v>43</v>
      </c>
      <c r="F31" s="17" t="s">
        <v>3</v>
      </c>
      <c r="G31" s="18" t="s">
        <v>42</v>
      </c>
      <c r="H31" s="18" t="s">
        <v>2</v>
      </c>
      <c r="I31" s="18" t="s">
        <v>2</v>
      </c>
      <c r="J31" s="18" t="s">
        <v>0</v>
      </c>
      <c r="K31" s="18">
        <v>1</v>
      </c>
      <c r="L31" s="27"/>
      <c r="M31" s="27">
        <f t="shared" si="0"/>
        <v>0</v>
      </c>
    </row>
    <row r="32" spans="1:13" s="10" customFormat="1" ht="39" customHeight="1" x14ac:dyDescent="0.25">
      <c r="A32" s="14">
        <v>22</v>
      </c>
      <c r="B32" s="23" t="s">
        <v>85</v>
      </c>
      <c r="C32" s="15" t="s">
        <v>27</v>
      </c>
      <c r="D32" s="15" t="s">
        <v>48</v>
      </c>
      <c r="E32" s="17" t="s">
        <v>65</v>
      </c>
      <c r="F32" s="17" t="s">
        <v>3</v>
      </c>
      <c r="G32" s="18" t="s">
        <v>47</v>
      </c>
      <c r="H32" s="18">
        <v>25357352</v>
      </c>
      <c r="I32" s="18" t="s">
        <v>1</v>
      </c>
      <c r="J32" s="18" t="s">
        <v>0</v>
      </c>
      <c r="K32" s="18">
        <v>1</v>
      </c>
      <c r="L32" s="27"/>
      <c r="M32" s="27">
        <f t="shared" si="0"/>
        <v>0</v>
      </c>
    </row>
    <row r="33" spans="1:13" s="10" customFormat="1" ht="39" customHeight="1" x14ac:dyDescent="0.25">
      <c r="A33" s="14">
        <v>23</v>
      </c>
      <c r="B33" s="23" t="s">
        <v>84</v>
      </c>
      <c r="C33" s="15" t="s">
        <v>81</v>
      </c>
      <c r="D33" s="15" t="s">
        <v>66</v>
      </c>
      <c r="E33" s="17" t="s">
        <v>65</v>
      </c>
      <c r="F33" s="17" t="s">
        <v>3</v>
      </c>
      <c r="G33" s="18" t="s">
        <v>64</v>
      </c>
      <c r="H33" s="18">
        <v>73035105</v>
      </c>
      <c r="I33" s="18" t="s">
        <v>2</v>
      </c>
      <c r="J33" s="18" t="s">
        <v>0</v>
      </c>
      <c r="K33" s="18">
        <v>1</v>
      </c>
      <c r="L33" s="27"/>
      <c r="M33" s="27">
        <f t="shared" si="0"/>
        <v>0</v>
      </c>
    </row>
    <row r="34" spans="1:13" s="10" customFormat="1" ht="39" customHeight="1" x14ac:dyDescent="0.25">
      <c r="A34" s="14">
        <v>24</v>
      </c>
      <c r="B34" s="23" t="s">
        <v>83</v>
      </c>
      <c r="C34" s="15" t="s">
        <v>81</v>
      </c>
      <c r="D34" s="15" t="s">
        <v>66</v>
      </c>
      <c r="E34" s="17" t="s">
        <v>65</v>
      </c>
      <c r="F34" s="17" t="s">
        <v>3</v>
      </c>
      <c r="G34" s="18" t="s">
        <v>64</v>
      </c>
      <c r="H34" s="18">
        <v>73035100</v>
      </c>
      <c r="I34" s="18" t="s">
        <v>2</v>
      </c>
      <c r="J34" s="18" t="s">
        <v>0</v>
      </c>
      <c r="K34" s="18">
        <v>1</v>
      </c>
      <c r="L34" s="27"/>
      <c r="M34" s="27">
        <f t="shared" si="0"/>
        <v>0</v>
      </c>
    </row>
    <row r="35" spans="1:13" s="10" customFormat="1" ht="39" customHeight="1" x14ac:dyDescent="0.25">
      <c r="A35" s="14">
        <v>25</v>
      </c>
      <c r="B35" s="24" t="s">
        <v>82</v>
      </c>
      <c r="C35" s="15" t="s">
        <v>81</v>
      </c>
      <c r="D35" s="19" t="s">
        <v>89</v>
      </c>
      <c r="E35" s="17" t="s">
        <v>35</v>
      </c>
      <c r="F35" s="17" t="s">
        <v>80</v>
      </c>
      <c r="G35" s="18" t="s">
        <v>2</v>
      </c>
      <c r="H35" s="18" t="s">
        <v>2</v>
      </c>
      <c r="I35" s="18" t="s">
        <v>56</v>
      </c>
      <c r="J35" s="18" t="s">
        <v>0</v>
      </c>
      <c r="K35" s="18">
        <v>1</v>
      </c>
      <c r="L35" s="27"/>
      <c r="M35" s="27">
        <f t="shared" si="0"/>
        <v>0</v>
      </c>
    </row>
    <row r="36" spans="1:13" s="10" customFormat="1" ht="39" customHeight="1" x14ac:dyDescent="0.25">
      <c r="A36" s="14">
        <v>26</v>
      </c>
      <c r="B36" s="23" t="s">
        <v>79</v>
      </c>
      <c r="C36" s="15" t="s">
        <v>72</v>
      </c>
      <c r="D36" s="15" t="s">
        <v>78</v>
      </c>
      <c r="E36" s="17" t="s">
        <v>20</v>
      </c>
      <c r="F36" s="17" t="s">
        <v>3</v>
      </c>
      <c r="G36" s="18" t="s">
        <v>60</v>
      </c>
      <c r="H36" s="18">
        <v>43301809</v>
      </c>
      <c r="I36" s="18" t="s">
        <v>77</v>
      </c>
      <c r="J36" s="18" t="s">
        <v>0</v>
      </c>
      <c r="K36" s="18">
        <v>1</v>
      </c>
      <c r="L36" s="27"/>
      <c r="M36" s="27">
        <f t="shared" si="0"/>
        <v>0</v>
      </c>
    </row>
    <row r="37" spans="1:13" s="10" customFormat="1" ht="39" customHeight="1" x14ac:dyDescent="0.25">
      <c r="A37" s="14">
        <v>27</v>
      </c>
      <c r="B37" s="23" t="s">
        <v>76</v>
      </c>
      <c r="C37" s="15" t="s">
        <v>72</v>
      </c>
      <c r="D37" s="15" t="s">
        <v>75</v>
      </c>
      <c r="E37" s="17" t="s">
        <v>65</v>
      </c>
      <c r="F37" s="17" t="s">
        <v>3</v>
      </c>
      <c r="G37" s="18" t="s">
        <v>74</v>
      </c>
      <c r="H37" s="18">
        <v>221333418</v>
      </c>
      <c r="I37" s="18" t="s">
        <v>2</v>
      </c>
      <c r="J37" s="18" t="s">
        <v>0</v>
      </c>
      <c r="K37" s="18">
        <v>1</v>
      </c>
      <c r="L37" s="27"/>
      <c r="M37" s="27">
        <f t="shared" si="0"/>
        <v>0</v>
      </c>
    </row>
    <row r="38" spans="1:13" s="10" customFormat="1" ht="39" customHeight="1" x14ac:dyDescent="0.25">
      <c r="A38" s="14">
        <v>28</v>
      </c>
      <c r="B38" s="24" t="s">
        <v>73</v>
      </c>
      <c r="C38" s="15" t="s">
        <v>72</v>
      </c>
      <c r="D38" s="19" t="s">
        <v>71</v>
      </c>
      <c r="E38" s="17" t="s">
        <v>70</v>
      </c>
      <c r="F38" s="17" t="s">
        <v>69</v>
      </c>
      <c r="G38" s="18" t="s">
        <v>2</v>
      </c>
      <c r="H38" s="18" t="s">
        <v>2</v>
      </c>
      <c r="I38" s="18" t="s">
        <v>68</v>
      </c>
      <c r="J38" s="18" t="s">
        <v>0</v>
      </c>
      <c r="K38" s="18">
        <v>1</v>
      </c>
      <c r="L38" s="27"/>
      <c r="M38" s="27">
        <f t="shared" si="0"/>
        <v>0</v>
      </c>
    </row>
    <row r="39" spans="1:13" s="10" customFormat="1" ht="39" customHeight="1" x14ac:dyDescent="0.25">
      <c r="A39" s="14">
        <v>29</v>
      </c>
      <c r="B39" s="23" t="s">
        <v>67</v>
      </c>
      <c r="C39" s="15" t="s">
        <v>58</v>
      </c>
      <c r="D39" s="15" t="s">
        <v>66</v>
      </c>
      <c r="E39" s="17" t="s">
        <v>65</v>
      </c>
      <c r="F39" s="17" t="s">
        <v>3</v>
      </c>
      <c r="G39" s="18" t="s">
        <v>64</v>
      </c>
      <c r="H39" s="18">
        <v>22074074</v>
      </c>
      <c r="I39" s="18" t="s">
        <v>1</v>
      </c>
      <c r="J39" s="18" t="s">
        <v>0</v>
      </c>
      <c r="K39" s="18">
        <v>1</v>
      </c>
      <c r="L39" s="27"/>
      <c r="M39" s="27">
        <f t="shared" si="0"/>
        <v>0</v>
      </c>
    </row>
    <row r="40" spans="1:13" s="10" customFormat="1" ht="39" customHeight="1" x14ac:dyDescent="0.25">
      <c r="A40" s="14">
        <v>30</v>
      </c>
      <c r="B40" s="23" t="s">
        <v>63</v>
      </c>
      <c r="C40" s="15" t="s">
        <v>58</v>
      </c>
      <c r="D40" s="15" t="s">
        <v>62</v>
      </c>
      <c r="E40" s="17" t="s">
        <v>61</v>
      </c>
      <c r="F40" s="17" t="s">
        <v>3</v>
      </c>
      <c r="G40" s="18" t="s">
        <v>60</v>
      </c>
      <c r="H40" s="18">
        <v>34729260</v>
      </c>
      <c r="I40" s="18" t="s">
        <v>2</v>
      </c>
      <c r="J40" s="18" t="s">
        <v>0</v>
      </c>
      <c r="K40" s="18">
        <v>1</v>
      </c>
      <c r="L40" s="27"/>
      <c r="M40" s="27">
        <f t="shared" si="0"/>
        <v>0</v>
      </c>
    </row>
    <row r="41" spans="1:13" s="10" customFormat="1" ht="39" customHeight="1" x14ac:dyDescent="0.25">
      <c r="A41" s="14">
        <v>31</v>
      </c>
      <c r="B41" s="23" t="s">
        <v>153</v>
      </c>
      <c r="C41" s="15" t="s">
        <v>58</v>
      </c>
      <c r="D41" s="15" t="s">
        <v>98</v>
      </c>
      <c r="E41" s="17" t="s">
        <v>69</v>
      </c>
      <c r="F41" s="17" t="s">
        <v>69</v>
      </c>
      <c r="G41" s="18" t="s">
        <v>154</v>
      </c>
      <c r="H41" s="18" t="s">
        <v>155</v>
      </c>
      <c r="I41" s="18" t="s">
        <v>20</v>
      </c>
      <c r="J41" s="18" t="s">
        <v>0</v>
      </c>
      <c r="K41" s="18">
        <v>1</v>
      </c>
      <c r="L41" s="27"/>
      <c r="M41" s="27">
        <f t="shared" ref="M41" si="1">K41*L41</f>
        <v>0</v>
      </c>
    </row>
    <row r="42" spans="1:13" s="10" customFormat="1" ht="39" customHeight="1" x14ac:dyDescent="0.25">
      <c r="A42" s="14">
        <v>32</v>
      </c>
      <c r="B42" s="24" t="s">
        <v>59</v>
      </c>
      <c r="C42" s="15" t="s">
        <v>58</v>
      </c>
      <c r="D42" s="19" t="s">
        <v>36</v>
      </c>
      <c r="E42" s="17" t="s">
        <v>35</v>
      </c>
      <c r="F42" s="17" t="s">
        <v>24</v>
      </c>
      <c r="G42" s="18" t="s">
        <v>34</v>
      </c>
      <c r="H42" s="18" t="s">
        <v>57</v>
      </c>
      <c r="I42" s="18" t="s">
        <v>56</v>
      </c>
      <c r="J42" s="18" t="s">
        <v>0</v>
      </c>
      <c r="K42" s="18">
        <v>1</v>
      </c>
      <c r="L42" s="27"/>
      <c r="M42" s="27">
        <f t="shared" si="0"/>
        <v>0</v>
      </c>
    </row>
    <row r="43" spans="1:13" s="10" customFormat="1" ht="39" customHeight="1" x14ac:dyDescent="0.25">
      <c r="A43" s="14">
        <v>33</v>
      </c>
      <c r="B43" s="23" t="s">
        <v>55</v>
      </c>
      <c r="C43" s="15" t="s">
        <v>54</v>
      </c>
      <c r="D43" s="15" t="s">
        <v>53</v>
      </c>
      <c r="E43" s="17" t="s">
        <v>52</v>
      </c>
      <c r="F43" s="17" t="s">
        <v>3</v>
      </c>
      <c r="G43" s="18" t="s">
        <v>51</v>
      </c>
      <c r="H43" s="18">
        <v>46832857</v>
      </c>
      <c r="I43" s="18" t="s">
        <v>2</v>
      </c>
      <c r="J43" s="18" t="s">
        <v>0</v>
      </c>
      <c r="K43" s="18">
        <v>1</v>
      </c>
      <c r="L43" s="27"/>
      <c r="M43" s="27">
        <f t="shared" si="0"/>
        <v>0</v>
      </c>
    </row>
    <row r="44" spans="1:13" s="10" customFormat="1" ht="39" customHeight="1" x14ac:dyDescent="0.25">
      <c r="A44" s="14">
        <v>34</v>
      </c>
      <c r="B44" s="23" t="s">
        <v>50</v>
      </c>
      <c r="C44" s="15" t="s">
        <v>49</v>
      </c>
      <c r="D44" s="15" t="s">
        <v>48</v>
      </c>
      <c r="E44" s="17" t="s">
        <v>2</v>
      </c>
      <c r="F44" s="17" t="s">
        <v>3</v>
      </c>
      <c r="G44" s="18" t="s">
        <v>47</v>
      </c>
      <c r="H44" s="18" t="s">
        <v>2</v>
      </c>
      <c r="I44" s="18" t="s">
        <v>46</v>
      </c>
      <c r="J44" s="18" t="s">
        <v>0</v>
      </c>
      <c r="K44" s="18">
        <v>1</v>
      </c>
      <c r="L44" s="27"/>
      <c r="M44" s="27">
        <f t="shared" si="0"/>
        <v>0</v>
      </c>
    </row>
    <row r="45" spans="1:13" s="10" customFormat="1" ht="39" customHeight="1" x14ac:dyDescent="0.25">
      <c r="A45" s="14">
        <v>35</v>
      </c>
      <c r="B45" s="24" t="s">
        <v>45</v>
      </c>
      <c r="C45" s="15" t="s">
        <v>44</v>
      </c>
      <c r="D45" s="19" t="s">
        <v>18</v>
      </c>
      <c r="E45" s="20" t="s">
        <v>43</v>
      </c>
      <c r="F45" s="17" t="s">
        <v>3</v>
      </c>
      <c r="G45" s="18" t="s">
        <v>42</v>
      </c>
      <c r="H45" s="18" t="s">
        <v>2</v>
      </c>
      <c r="I45" s="18" t="s">
        <v>1</v>
      </c>
      <c r="J45" s="18" t="s">
        <v>0</v>
      </c>
      <c r="K45" s="18">
        <v>1</v>
      </c>
      <c r="L45" s="27"/>
      <c r="M45" s="27">
        <f t="shared" si="0"/>
        <v>0</v>
      </c>
    </row>
    <row r="46" spans="1:13" s="10" customFormat="1" ht="39" customHeight="1" x14ac:dyDescent="0.25">
      <c r="A46" s="14">
        <v>36</v>
      </c>
      <c r="B46" s="25" t="s">
        <v>41</v>
      </c>
      <c r="C46" s="15" t="s">
        <v>37</v>
      </c>
      <c r="D46" s="15" t="s">
        <v>18</v>
      </c>
      <c r="E46" s="17" t="s">
        <v>4</v>
      </c>
      <c r="F46" s="17" t="s">
        <v>24</v>
      </c>
      <c r="G46" s="18" t="s">
        <v>40</v>
      </c>
      <c r="H46" s="18" t="s">
        <v>39</v>
      </c>
      <c r="I46" s="18" t="s">
        <v>1</v>
      </c>
      <c r="J46" s="18" t="s">
        <v>0</v>
      </c>
      <c r="K46" s="18">
        <v>1</v>
      </c>
      <c r="L46" s="27"/>
      <c r="M46" s="27">
        <f t="shared" si="0"/>
        <v>0</v>
      </c>
    </row>
    <row r="47" spans="1:13" s="10" customFormat="1" ht="39" customHeight="1" x14ac:dyDescent="0.25">
      <c r="A47" s="14">
        <v>37</v>
      </c>
      <c r="B47" s="25" t="s">
        <v>166</v>
      </c>
      <c r="C47" s="15" t="s">
        <v>37</v>
      </c>
      <c r="D47" s="15" t="s">
        <v>146</v>
      </c>
      <c r="E47" s="17" t="s">
        <v>147</v>
      </c>
      <c r="F47" s="17" t="s">
        <v>148</v>
      </c>
      <c r="G47" s="18" t="s">
        <v>149</v>
      </c>
      <c r="H47" s="18" t="s">
        <v>2</v>
      </c>
      <c r="I47" s="18">
        <v>3003418800</v>
      </c>
      <c r="J47" s="18" t="s">
        <v>150</v>
      </c>
      <c r="K47" s="18">
        <v>1</v>
      </c>
      <c r="L47" s="27"/>
      <c r="M47" s="27">
        <f t="shared" ref="M47:M48" si="2">K47*L47</f>
        <v>0</v>
      </c>
    </row>
    <row r="48" spans="1:13" s="10" customFormat="1" ht="39" customHeight="1" x14ac:dyDescent="0.25">
      <c r="A48" s="14">
        <v>38</v>
      </c>
      <c r="B48" s="25" t="s">
        <v>167</v>
      </c>
      <c r="C48" s="15" t="s">
        <v>37</v>
      </c>
      <c r="D48" s="15" t="s">
        <v>151</v>
      </c>
      <c r="E48" s="17" t="s">
        <v>147</v>
      </c>
      <c r="F48" s="17" t="s">
        <v>148</v>
      </c>
      <c r="G48" s="18" t="s">
        <v>152</v>
      </c>
      <c r="H48" s="18" t="s">
        <v>2</v>
      </c>
      <c r="I48" s="18">
        <v>3003507795</v>
      </c>
      <c r="J48" s="18" t="s">
        <v>0</v>
      </c>
      <c r="K48" s="18">
        <v>1</v>
      </c>
      <c r="L48" s="27"/>
      <c r="M48" s="27">
        <f t="shared" si="2"/>
        <v>0</v>
      </c>
    </row>
    <row r="49" spans="1:13" s="10" customFormat="1" ht="39" customHeight="1" x14ac:dyDescent="0.25">
      <c r="A49" s="14">
        <v>39</v>
      </c>
      <c r="B49" s="24" t="s">
        <v>38</v>
      </c>
      <c r="C49" s="15" t="s">
        <v>37</v>
      </c>
      <c r="D49" s="19" t="s">
        <v>36</v>
      </c>
      <c r="E49" s="17" t="s">
        <v>35</v>
      </c>
      <c r="F49" s="17" t="s">
        <v>24</v>
      </c>
      <c r="G49" s="18" t="s">
        <v>34</v>
      </c>
      <c r="H49" s="18">
        <v>790186</v>
      </c>
      <c r="I49" s="18" t="s">
        <v>1</v>
      </c>
      <c r="J49" s="18" t="s">
        <v>0</v>
      </c>
      <c r="K49" s="18">
        <v>1</v>
      </c>
      <c r="L49" s="27"/>
      <c r="M49" s="27">
        <f t="shared" si="0"/>
        <v>0</v>
      </c>
    </row>
    <row r="50" spans="1:13" s="10" customFormat="1" ht="39" customHeight="1" x14ac:dyDescent="0.25">
      <c r="A50" s="14">
        <v>40</v>
      </c>
      <c r="B50" s="23" t="s">
        <v>33</v>
      </c>
      <c r="C50" s="15" t="s">
        <v>32</v>
      </c>
      <c r="D50" s="15" t="s">
        <v>18</v>
      </c>
      <c r="E50" s="17" t="s">
        <v>4</v>
      </c>
      <c r="F50" s="17" t="s">
        <v>24</v>
      </c>
      <c r="G50" s="18" t="s">
        <v>2</v>
      </c>
      <c r="H50" s="18" t="s">
        <v>2</v>
      </c>
      <c r="I50" s="18" t="s">
        <v>1</v>
      </c>
      <c r="J50" s="18" t="s">
        <v>0</v>
      </c>
      <c r="K50" s="18">
        <v>1</v>
      </c>
      <c r="L50" s="27"/>
      <c r="M50" s="27">
        <f t="shared" si="0"/>
        <v>0</v>
      </c>
    </row>
    <row r="51" spans="1:13" s="10" customFormat="1" ht="39" customHeight="1" x14ac:dyDescent="0.25">
      <c r="A51" s="14">
        <v>41</v>
      </c>
      <c r="B51" s="23" t="s">
        <v>31</v>
      </c>
      <c r="C51" s="15" t="s">
        <v>30</v>
      </c>
      <c r="D51" s="15" t="s">
        <v>18</v>
      </c>
      <c r="E51" s="17" t="s">
        <v>4</v>
      </c>
      <c r="F51" s="17" t="s">
        <v>24</v>
      </c>
      <c r="G51" s="18" t="s">
        <v>23</v>
      </c>
      <c r="H51" s="18" t="s">
        <v>29</v>
      </c>
      <c r="I51" s="18" t="s">
        <v>22</v>
      </c>
      <c r="J51" s="18" t="s">
        <v>0</v>
      </c>
      <c r="K51" s="18">
        <v>1</v>
      </c>
      <c r="L51" s="27"/>
      <c r="M51" s="27">
        <f t="shared" si="0"/>
        <v>0</v>
      </c>
    </row>
    <row r="52" spans="1:13" s="10" customFormat="1" ht="39" customHeight="1" x14ac:dyDescent="0.25">
      <c r="A52" s="14">
        <v>42</v>
      </c>
      <c r="B52" s="23" t="s">
        <v>28</v>
      </c>
      <c r="C52" s="15" t="s">
        <v>27</v>
      </c>
      <c r="D52" s="15" t="s">
        <v>18</v>
      </c>
      <c r="E52" s="17" t="s">
        <v>4</v>
      </c>
      <c r="F52" s="17" t="s">
        <v>24</v>
      </c>
      <c r="G52" s="18" t="s">
        <v>23</v>
      </c>
      <c r="H52" s="18" t="s">
        <v>2</v>
      </c>
      <c r="I52" s="18" t="s">
        <v>22</v>
      </c>
      <c r="J52" s="18" t="s">
        <v>0</v>
      </c>
      <c r="K52" s="18">
        <v>1</v>
      </c>
      <c r="L52" s="27"/>
      <c r="M52" s="27">
        <f t="shared" si="0"/>
        <v>0</v>
      </c>
    </row>
    <row r="53" spans="1:13" s="10" customFormat="1" ht="39" customHeight="1" x14ac:dyDescent="0.25">
      <c r="A53" s="14">
        <v>43</v>
      </c>
      <c r="B53" s="23" t="s">
        <v>26</v>
      </c>
      <c r="C53" s="15" t="s">
        <v>25</v>
      </c>
      <c r="D53" s="15" t="s">
        <v>18</v>
      </c>
      <c r="E53" s="17" t="s">
        <v>4</v>
      </c>
      <c r="F53" s="17" t="s">
        <v>24</v>
      </c>
      <c r="G53" s="18" t="s">
        <v>23</v>
      </c>
      <c r="H53" s="18" t="s">
        <v>2</v>
      </c>
      <c r="I53" s="18" t="s">
        <v>22</v>
      </c>
      <c r="J53" s="18" t="s">
        <v>0</v>
      </c>
      <c r="K53" s="18">
        <v>1</v>
      </c>
      <c r="L53" s="27"/>
      <c r="M53" s="27">
        <f t="shared" si="0"/>
        <v>0</v>
      </c>
    </row>
    <row r="54" spans="1:13" s="10" customFormat="1" ht="39" customHeight="1" x14ac:dyDescent="0.25">
      <c r="A54" s="14">
        <v>44</v>
      </c>
      <c r="B54" s="23" t="s">
        <v>21</v>
      </c>
      <c r="C54" s="15" t="s">
        <v>27</v>
      </c>
      <c r="D54" s="15" t="s">
        <v>110</v>
      </c>
      <c r="E54" s="17" t="s">
        <v>20</v>
      </c>
      <c r="F54" s="17" t="s">
        <v>3</v>
      </c>
      <c r="G54" s="18" t="s">
        <v>2</v>
      </c>
      <c r="H54" s="18">
        <v>45045243</v>
      </c>
      <c r="I54" s="18" t="s">
        <v>2</v>
      </c>
      <c r="J54" s="18" t="s">
        <v>0</v>
      </c>
      <c r="K54" s="18">
        <v>1</v>
      </c>
      <c r="L54" s="27"/>
      <c r="M54" s="27">
        <f t="shared" si="0"/>
        <v>0</v>
      </c>
    </row>
    <row r="55" spans="1:13" s="10" customFormat="1" ht="39" customHeight="1" x14ac:dyDescent="0.25">
      <c r="A55" s="14">
        <v>45</v>
      </c>
      <c r="B55" s="23" t="s">
        <v>156</v>
      </c>
      <c r="C55" s="15" t="s">
        <v>27</v>
      </c>
      <c r="D55" s="15" t="s">
        <v>164</v>
      </c>
      <c r="E55" s="17" t="s">
        <v>52</v>
      </c>
      <c r="F55" s="17" t="s">
        <v>3</v>
      </c>
      <c r="G55" s="18" t="s">
        <v>157</v>
      </c>
      <c r="H55" s="18" t="s">
        <v>158</v>
      </c>
      <c r="I55" s="18" t="s">
        <v>1</v>
      </c>
      <c r="J55" s="18" t="s">
        <v>0</v>
      </c>
      <c r="K55" s="18">
        <v>1</v>
      </c>
      <c r="L55" s="27"/>
      <c r="M55" s="27">
        <f t="shared" ref="M55:M56" si="3">K55*L55</f>
        <v>0</v>
      </c>
    </row>
    <row r="56" spans="1:13" s="10" customFormat="1" ht="39" customHeight="1" x14ac:dyDescent="0.25">
      <c r="A56" s="14">
        <v>46</v>
      </c>
      <c r="B56" s="23" t="s">
        <v>159</v>
      </c>
      <c r="C56" s="15" t="s">
        <v>27</v>
      </c>
      <c r="D56" s="15" t="s">
        <v>160</v>
      </c>
      <c r="E56" s="17" t="s">
        <v>52</v>
      </c>
      <c r="F56" s="17" t="s">
        <v>3</v>
      </c>
      <c r="G56" s="18" t="s">
        <v>157</v>
      </c>
      <c r="H56" s="18" t="s">
        <v>161</v>
      </c>
      <c r="I56" s="18" t="s">
        <v>1</v>
      </c>
      <c r="J56" s="18" t="s">
        <v>0</v>
      </c>
      <c r="K56" s="18">
        <v>1</v>
      </c>
      <c r="L56" s="27"/>
      <c r="M56" s="27">
        <f t="shared" si="3"/>
        <v>0</v>
      </c>
    </row>
    <row r="57" spans="1:13" s="10" customFormat="1" ht="39" customHeight="1" x14ac:dyDescent="0.25">
      <c r="A57" s="14">
        <v>47</v>
      </c>
      <c r="B57" s="23" t="s">
        <v>16</v>
      </c>
      <c r="C57" s="15" t="s">
        <v>15</v>
      </c>
      <c r="D57" s="15" t="s">
        <v>165</v>
      </c>
      <c r="E57" s="17" t="s">
        <v>4</v>
      </c>
      <c r="F57" s="17" t="s">
        <v>3</v>
      </c>
      <c r="G57" s="18" t="s">
        <v>14</v>
      </c>
      <c r="H57" s="18">
        <v>45727776</v>
      </c>
      <c r="I57" s="18" t="s">
        <v>13</v>
      </c>
      <c r="J57" s="18" t="s">
        <v>0</v>
      </c>
      <c r="K57" s="18">
        <v>1</v>
      </c>
      <c r="L57" s="27"/>
      <c r="M57" s="27">
        <f t="shared" si="0"/>
        <v>0</v>
      </c>
    </row>
    <row r="58" spans="1:13" s="10" customFormat="1" ht="39" customHeight="1" x14ac:dyDescent="0.25">
      <c r="A58" s="14">
        <v>48</v>
      </c>
      <c r="B58" s="23" t="s">
        <v>12</v>
      </c>
      <c r="C58" s="15" t="s">
        <v>11</v>
      </c>
      <c r="D58" s="19" t="s">
        <v>10</v>
      </c>
      <c r="E58" s="17" t="s">
        <v>4</v>
      </c>
      <c r="F58" s="17" t="s">
        <v>4</v>
      </c>
      <c r="G58" s="18" t="s">
        <v>9</v>
      </c>
      <c r="H58" s="18" t="s">
        <v>2</v>
      </c>
      <c r="I58" s="21" t="s">
        <v>8</v>
      </c>
      <c r="J58" s="18" t="s">
        <v>0</v>
      </c>
      <c r="K58" s="18">
        <v>1</v>
      </c>
      <c r="L58" s="27"/>
      <c r="M58" s="27">
        <f t="shared" si="0"/>
        <v>0</v>
      </c>
    </row>
    <row r="59" spans="1:13" s="10" customFormat="1" ht="39" customHeight="1" x14ac:dyDescent="0.25">
      <c r="A59" s="14">
        <v>49</v>
      </c>
      <c r="B59" s="23" t="s">
        <v>7</v>
      </c>
      <c r="C59" s="15" t="s">
        <v>6</v>
      </c>
      <c r="D59" s="15" t="s">
        <v>5</v>
      </c>
      <c r="E59" s="17" t="s">
        <v>4</v>
      </c>
      <c r="F59" s="17" t="s">
        <v>3</v>
      </c>
      <c r="G59" s="18" t="s">
        <v>2</v>
      </c>
      <c r="H59" s="18" t="s">
        <v>2</v>
      </c>
      <c r="I59" s="18" t="s">
        <v>1</v>
      </c>
      <c r="J59" s="18" t="s">
        <v>0</v>
      </c>
      <c r="K59" s="18">
        <v>1</v>
      </c>
      <c r="L59" s="27"/>
      <c r="M59" s="27">
        <f t="shared" si="0"/>
        <v>0</v>
      </c>
    </row>
    <row r="60" spans="1:13" ht="12.75" x14ac:dyDescent="0.2">
      <c r="A60" s="9"/>
      <c r="B60" s="8"/>
      <c r="C60" s="7"/>
      <c r="D60" s="7"/>
      <c r="E60" s="7"/>
      <c r="F60" s="7"/>
      <c r="G60" s="7"/>
      <c r="H60" s="7"/>
      <c r="K60" s="31" t="s">
        <v>142</v>
      </c>
      <c r="L60" s="31"/>
      <c r="M60" s="27">
        <f>SUM(M11:M59)</f>
        <v>0</v>
      </c>
    </row>
    <row r="61" spans="1:13" ht="12.75" x14ac:dyDescent="0.2">
      <c r="A61" s="9"/>
      <c r="B61" s="8"/>
      <c r="C61" s="7"/>
      <c r="D61" s="7"/>
      <c r="E61" s="7"/>
      <c r="F61" s="7"/>
      <c r="G61" s="7"/>
      <c r="H61" s="7"/>
      <c r="K61" s="31" t="s">
        <v>140</v>
      </c>
      <c r="L61" s="31"/>
      <c r="M61" s="27">
        <f>M60*0.16</f>
        <v>0</v>
      </c>
    </row>
    <row r="62" spans="1:13" ht="12.75" x14ac:dyDescent="0.2">
      <c r="A62" s="9"/>
      <c r="B62" s="8"/>
      <c r="C62" s="7"/>
      <c r="D62" s="7"/>
      <c r="E62" s="7"/>
      <c r="F62" s="7"/>
      <c r="G62" s="7"/>
      <c r="H62" s="7"/>
      <c r="K62" s="31" t="s">
        <v>141</v>
      </c>
      <c r="L62" s="31"/>
      <c r="M62" s="27">
        <f>M60+M61</f>
        <v>0</v>
      </c>
    </row>
    <row r="63" spans="1:13" ht="14.25" customHeight="1" x14ac:dyDescent="0.2">
      <c r="A63" s="6"/>
      <c r="B63" s="5"/>
      <c r="C63" s="4"/>
      <c r="D63" s="29" t="s">
        <v>163</v>
      </c>
      <c r="E63" s="29"/>
      <c r="F63" s="29"/>
      <c r="G63" s="29"/>
    </row>
    <row r="64" spans="1:13" ht="12" x14ac:dyDescent="0.2"/>
    <row r="65" ht="12" x14ac:dyDescent="0.2"/>
    <row r="77" ht="21" customHeight="1" x14ac:dyDescent="0.2"/>
    <row r="100" ht="23.25" customHeight="1" x14ac:dyDescent="0.2"/>
    <row r="105" ht="21" customHeight="1" x14ac:dyDescent="0.2"/>
    <row r="116" ht="21" customHeight="1" x14ac:dyDescent="0.2"/>
  </sheetData>
  <mergeCells count="11">
    <mergeCell ref="A1:M1"/>
    <mergeCell ref="A2:M2"/>
    <mergeCell ref="A6:M6"/>
    <mergeCell ref="A4:M4"/>
    <mergeCell ref="A3:M3"/>
    <mergeCell ref="A5:M5"/>
    <mergeCell ref="D63:G63"/>
    <mergeCell ref="A8:J8"/>
    <mergeCell ref="K60:L60"/>
    <mergeCell ref="K62:L62"/>
    <mergeCell ref="K61:L61"/>
  </mergeCells>
  <pageMargins left="0.11811023622047245" right="0.11811023622047245" top="0.39370078740157483" bottom="0.35433070866141736" header="0.11811023622047245" footer="0.11811023622047245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</vt:lpstr>
      <vt:lpstr>Relacion!Títulos_a_imprimir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2021-06-30T12:48:50Z</cp:lastPrinted>
  <dcterms:created xsi:type="dcterms:W3CDTF">2020-04-18T21:08:12Z</dcterms:created>
  <dcterms:modified xsi:type="dcterms:W3CDTF">2022-05-25T14:13:29Z</dcterms:modified>
</cp:coreProperties>
</file>