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Q-001\Documents\Karla Mendoza\CONTRATOS 2020 Y 2021\2021\ESTATALES\INVITACIONES\INV. SSS-IA-014-2021\"/>
    </mc:Choice>
  </mc:AlternateContent>
  <bookViews>
    <workbookView xWindow="0" yWindow="0" windowWidth="28800" windowHeight="11835"/>
  </bookViews>
  <sheets>
    <sheet name="A)" sheetId="1" r:id="rId1"/>
    <sheet name="B)" sheetId="4" r:id="rId2"/>
  </sheets>
  <definedNames>
    <definedName name="_xlnm.Print_Area" localSheetId="0">'A)'!$A$1:$J$50</definedName>
    <definedName name="_xlnm.Print_Area" localSheetId="1">'B)'!$A$1:$J$50</definedName>
    <definedName name="_xlnm.Print_Titles" localSheetId="0">'A)'!$1:$14</definedName>
    <definedName name="_xlnm.Print_Titles" localSheetId="1">'B)'!$1:$14</definedName>
  </definedNames>
  <calcPr calcId="152511"/>
</workbook>
</file>

<file path=xl/calcChain.xml><?xml version="1.0" encoding="utf-8"?>
<calcChain xmlns="http://schemas.openxmlformats.org/spreadsheetml/2006/main">
  <c r="J42" i="4" l="1"/>
  <c r="I42" i="4"/>
  <c r="J41" i="4"/>
  <c r="I41" i="4"/>
  <c r="J40" i="4"/>
  <c r="I40" i="4"/>
  <c r="J39" i="4"/>
  <c r="I39" i="4"/>
  <c r="J38" i="4"/>
  <c r="I38" i="4"/>
  <c r="J23" i="4"/>
  <c r="I23" i="4"/>
  <c r="J22" i="4"/>
  <c r="J43" i="4" s="1"/>
  <c r="I22" i="4"/>
  <c r="I43" i="4" s="1"/>
  <c r="I17" i="1"/>
  <c r="J17" i="1"/>
  <c r="I18" i="1"/>
  <c r="J18" i="1"/>
  <c r="I19" i="1"/>
  <c r="J19" i="1"/>
  <c r="I20" i="1"/>
  <c r="J20" i="1"/>
  <c r="I21" i="1"/>
  <c r="J21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J16" i="1"/>
  <c r="I16" i="1"/>
  <c r="I43" i="1" s="1"/>
  <c r="I46" i="4" l="1"/>
  <c r="I47" i="4" s="1"/>
  <c r="J43" i="1"/>
  <c r="J46" i="4" s="1"/>
  <c r="J48" i="4" s="1"/>
  <c r="I48" i="4"/>
  <c r="J47" i="4" l="1"/>
</calcChain>
</file>

<file path=xl/sharedStrings.xml><?xml version="1.0" encoding="utf-8"?>
<sst xmlns="http://schemas.openxmlformats.org/spreadsheetml/2006/main" count="157" uniqueCount="55">
  <si>
    <t>DIRECCIÓN ADMINISTRATIVA</t>
  </si>
  <si>
    <t xml:space="preserve">ORIGEN </t>
  </si>
  <si>
    <t>DESTINO</t>
  </si>
  <si>
    <t>CENTRO LOGÍSTICO (CULIACÁN)</t>
  </si>
  <si>
    <t>SERVICIOS DE SALUD DE SINALOA</t>
  </si>
  <si>
    <t>DISTANCIA (KM)</t>
  </si>
  <si>
    <t>NOMBRE Y FIRMA DEL PROPIETARIO Y/O REPRESENTANTE LEGAL</t>
  </si>
  <si>
    <t>Invitación a Cuando Menos Tres Personas Presencial</t>
  </si>
  <si>
    <t>SSS-IA-014-2021</t>
  </si>
  <si>
    <t>SUBDIRECCIÓN DE RECURSOS MATERIALES</t>
  </si>
  <si>
    <t>Minímo</t>
  </si>
  <si>
    <t>Maxímo</t>
  </si>
  <si>
    <t xml:space="preserve">       RUTA 1: HOSPITALES INTEGRALES MOCORITO, BADIRAGUATO Y ANGOSTURA</t>
  </si>
  <si>
    <t xml:space="preserve">          RUTA 2: HOSPITALES GENERAL ELDORADO Y  INTEGRAL DEPUEBLOS UNIDOS</t>
  </si>
  <si>
    <t xml:space="preserve">       RUTA 3: HOSPITAL INTEGRAL COSALA Y HOSPITAL GENERAL LA CRUZ</t>
  </si>
  <si>
    <t xml:space="preserve">     RUTA 4: HOSPITALES INTEGRALES CONCORDIA Y SAN IGNACIO</t>
  </si>
  <si>
    <t xml:space="preserve">      RUTA 5: HOSPITALES INTEGRALES  CHOIX Y SINALOA DE LEYVA</t>
  </si>
  <si>
    <t xml:space="preserve">     RUTA 6: HOSPITALES GENERAL DE ESCUINAPA Y   INTEGAL EL ROSARIO</t>
  </si>
  <si>
    <t xml:space="preserve">      RUTA 7: HOSPITALES GENERALES DE GUAMUCHIL, GUASAVE Y LOS MOCHIS</t>
  </si>
  <si>
    <t>RUTA 8: HOSPITAL DE LA MUJER, INSTITUTO SINALOENSE DE CANCEROLOGIA  CULIACAN</t>
  </si>
  <si>
    <t xml:space="preserve">HOSPITAL GENERALL DE BADIRAGUATO </t>
  </si>
  <si>
    <t xml:space="preserve">HOSPITAL INTEGRAL DE MOCORITO </t>
  </si>
  <si>
    <t xml:space="preserve">HOSPITAL INTEGRAL DE ANGOSTURA </t>
  </si>
  <si>
    <t xml:space="preserve">HOSPITAL INTEGRAL NAVOLATO </t>
  </si>
  <si>
    <t xml:space="preserve">HOSPITAL INTEGRAL COSALA </t>
  </si>
  <si>
    <t>HOSPITAL GENERAL LA CRUZ</t>
  </si>
  <si>
    <t xml:space="preserve">HOSPITAL INTEGRAL CONCORDIA </t>
  </si>
  <si>
    <t xml:space="preserve">HOSPITAL INTEGRAL SAN IGNACIO </t>
  </si>
  <si>
    <t xml:space="preserve">HOSPITAL INTEGRAL CHOIX </t>
  </si>
  <si>
    <t xml:space="preserve">HOSPITAL INTEGRAL SINALOA DE LEYVA </t>
  </si>
  <si>
    <t xml:space="preserve">HOSPITAL INTEGRAL EL ROSARIO </t>
  </si>
  <si>
    <t xml:space="preserve">HOSPITAL GENERAL ESCUINAPA </t>
  </si>
  <si>
    <t xml:space="preserve">HOSPITAL GENERAL GUAMUCHIL </t>
  </si>
  <si>
    <t xml:space="preserve">HOSPITAL GENERAL GUASAVE </t>
  </si>
  <si>
    <t xml:space="preserve">HOSPITAL GENERAL LOS MOCHIS </t>
  </si>
  <si>
    <t xml:space="preserve">HOSPITAL GENERAL MAZATLAN </t>
  </si>
  <si>
    <t xml:space="preserve">HOSPITAL GENERAL CULIACAN </t>
  </si>
  <si>
    <t>HOSPITAL DE LA MUJER</t>
  </si>
  <si>
    <t xml:space="preserve">HOSPITAL PEDIÁTRICO DE SINALOA </t>
  </si>
  <si>
    <t>FRECUENCIA DE RUTAS POR 5 MESES</t>
  </si>
  <si>
    <t>NÚMERO</t>
  </si>
  <si>
    <t>SUBTOTAL</t>
  </si>
  <si>
    <t>IVA</t>
  </si>
  <si>
    <t>TOTAL</t>
  </si>
  <si>
    <t>SERVICIO DE EMBALAJE, CARGA, DESCARGA, TRANSPORTE Y ENTREGA PERSONALIZADA DE PIEZA POR PIEZA DE MEDICAMENTO, MATERIAL DE CURACIÓN, ARTÍCULOS Y MOBILIARIO PARA UNIDADES MEDICAS DE LOS SERVICIOS DE SALUD DE SINALOA</t>
  </si>
  <si>
    <t>ANEXO II ECONÓMICO</t>
  </si>
  <si>
    <t xml:space="preserve">COSTO UNITARIO POR VIAJE DE CAMIÓN DOBLE RODADO 3.5 A 4.5 TONELADAS       </t>
  </si>
  <si>
    <t>COSTO UNITARIO POR VIAJE DE CAMIÓN TORTO 10 A 12 TONELADAS</t>
  </si>
  <si>
    <t xml:space="preserve">A) CAMIÓN DOBLE RODADO 3.5 A 4.5 TONELADAS              </t>
  </si>
  <si>
    <t>IMPORTE</t>
  </si>
  <si>
    <t xml:space="preserve">B) CAMIÓN TORTO 10 A 12 TONELADAS     </t>
  </si>
  <si>
    <t>SUBTOTAL GENERAL</t>
  </si>
  <si>
    <t>MÍNIMOS</t>
  </si>
  <si>
    <t>MÁXIMOS</t>
  </si>
  <si>
    <t xml:space="preserve">CANTIDAD DE VIAJES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</si>
</sst>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* #,##0.00_-;\-* #,##0.00_-;_-* \-??_-;_-@_-"/>
    <numFmt numFmtId="165" formatCode="_-[$$-80A]* #,##0.00_-;\-[$$-80A]* #,##0.00_-;_-[$$-80A]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7" fillId="0" borderId="0"/>
    <xf numFmtId="164" fontId="7" fillId="0" borderId="0" applyBorder="0" applyProtection="0"/>
    <xf numFmtId="44" fontId="8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19"/>
    </xf>
    <xf numFmtId="0" fontId="0" fillId="2" borderId="0" xfId="0" applyFill="1"/>
    <xf numFmtId="0" fontId="3" fillId="0" borderId="0" xfId="0" applyFont="1" applyBorder="1" applyAlignment="1">
      <alignment horizontal="center" vertical="center"/>
    </xf>
    <xf numFmtId="0" fontId="0" fillId="2" borderId="0" xfId="0" applyFill="1" applyBorder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4" applyNumberFormat="1" applyFont="1" applyFill="1" applyBorder="1" applyAlignment="1">
      <alignment horizontal="center" vertical="center"/>
    </xf>
    <xf numFmtId="44" fontId="0" fillId="3" borderId="4" xfId="4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44" fontId="0" fillId="0" borderId="0" xfId="4" applyFont="1" applyBorder="1"/>
    <xf numFmtId="0" fontId="0" fillId="0" borderId="0" xfId="0" applyBorder="1"/>
    <xf numFmtId="44" fontId="0" fillId="0" borderId="0" xfId="0" applyNumberFormat="1" applyBorder="1"/>
    <xf numFmtId="165" fontId="0" fillId="0" borderId="0" xfId="0" applyNumberFormat="1" applyBorder="1" applyAlignment="1">
      <alignment horizontal="right"/>
    </xf>
    <xf numFmtId="165" fontId="0" fillId="0" borderId="0" xfId="0" applyNumberFormat="1"/>
    <xf numFmtId="165" fontId="0" fillId="0" borderId="0" xfId="0" applyNumberFormat="1" applyBorder="1"/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5" fontId="0" fillId="0" borderId="1" xfId="4" applyNumberFormat="1" applyFont="1" applyFill="1" applyBorder="1" applyAlignment="1">
      <alignment horizontal="center" vertical="center"/>
    </xf>
    <xf numFmtId="165" fontId="0" fillId="3" borderId="4" xfId="4" applyNumberFormat="1" applyFont="1" applyFill="1" applyBorder="1" applyAlignment="1">
      <alignment horizontal="center" vertical="center"/>
    </xf>
    <xf numFmtId="165" fontId="4" fillId="0" borderId="0" xfId="0" applyNumberFormat="1" applyFont="1" applyAlignment="1">
      <alignment horizontal="left" vertical="center" indent="19"/>
    </xf>
    <xf numFmtId="165" fontId="13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vertical="center"/>
    </xf>
    <xf numFmtId="165" fontId="0" fillId="0" borderId="1" xfId="0" applyNumberFormat="1" applyBorder="1"/>
    <xf numFmtId="0" fontId="1" fillId="0" borderId="0" xfId="0" applyFont="1" applyBorder="1" applyAlignment="1">
      <alignment horizontal="right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0" xfId="0" applyNumberFormat="1" applyFont="1"/>
    <xf numFmtId="0" fontId="1" fillId="0" borderId="0" xfId="0" applyFont="1" applyAlignment="1">
      <alignment horizontal="right"/>
    </xf>
    <xf numFmtId="0" fontId="0" fillId="0" borderId="3" xfId="0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5">
    <cellStyle name="Millares 2" xfId="3"/>
    <cellStyle name="Moneda" xfId="4" builtinId="4"/>
    <cellStyle name="Normal" xfId="0" builtinId="0"/>
    <cellStyle name="Normal 11" xfId="1"/>
    <cellStyle name="Normal 2" xfId="2"/>
  </cellStyles>
  <dxfs count="0"/>
  <tableStyles count="0" defaultTableStyle="TableStyleMedium9" defaultPivotStyle="PivotStyleLight16"/>
  <colors>
    <mruColors>
      <color rgb="FF990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861060</xdr:colOff>
      <xdr:row>0</xdr:row>
      <xdr:rowOff>2667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33975" y="114300"/>
          <a:ext cx="504825" cy="82867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276225</xdr:colOff>
      <xdr:row>1</xdr:row>
      <xdr:rowOff>76201</xdr:rowOff>
    </xdr:from>
    <xdr:to>
      <xdr:col>9</xdr:col>
      <xdr:colOff>933450</xdr:colOff>
      <xdr:row>6</xdr:row>
      <xdr:rowOff>10924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44175" y="266701"/>
          <a:ext cx="657225" cy="88722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247650</xdr:colOff>
      <xdr:row>1</xdr:row>
      <xdr:rowOff>47625</xdr:rowOff>
    </xdr:from>
    <xdr:to>
      <xdr:col>2</xdr:col>
      <xdr:colOff>695042</xdr:colOff>
      <xdr:row>4</xdr:row>
      <xdr:rowOff>171450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9650" y="238125"/>
          <a:ext cx="1018892" cy="695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861060</xdr:colOff>
      <xdr:row>0</xdr:row>
      <xdr:rowOff>2667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67550" y="0"/>
          <a:ext cx="861060" cy="2667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200025</xdr:colOff>
      <xdr:row>2</xdr:row>
      <xdr:rowOff>9526</xdr:rowOff>
    </xdr:from>
    <xdr:to>
      <xdr:col>7</xdr:col>
      <xdr:colOff>857250</xdr:colOff>
      <xdr:row>6</xdr:row>
      <xdr:rowOff>134749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49325" y="390526"/>
          <a:ext cx="657225" cy="88722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247649</xdr:colOff>
      <xdr:row>1</xdr:row>
      <xdr:rowOff>47625</xdr:rowOff>
    </xdr:from>
    <xdr:to>
      <xdr:col>2</xdr:col>
      <xdr:colOff>848572</xdr:colOff>
      <xdr:row>5</xdr:row>
      <xdr:rowOff>85725</xdr:rowOff>
    </xdr:to>
    <xdr:pic>
      <xdr:nvPicPr>
        <xdr:cNvPr id="4" name="5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9649" y="238125"/>
          <a:ext cx="1172423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9"/>
  <sheetViews>
    <sheetView tabSelected="1" view="pageBreakPreview" zoomScaleNormal="100" zoomScaleSheetLayoutView="100" workbookViewId="0">
      <selection activeCell="H23" sqref="H23:H42"/>
    </sheetView>
  </sheetViews>
  <sheetFormatPr baseColWidth="10" defaultRowHeight="15" x14ac:dyDescent="0.25"/>
  <cols>
    <col min="2" max="2" width="8.5703125" customWidth="1"/>
    <col min="3" max="3" width="15.5703125" style="9" customWidth="1"/>
    <col min="4" max="4" width="45.42578125" style="9" customWidth="1"/>
    <col min="5" max="5" width="10.140625" customWidth="1"/>
    <col min="6" max="6" width="14.85546875" customWidth="1"/>
    <col min="7" max="10" width="16" customWidth="1"/>
  </cols>
  <sheetData>
    <row r="1" spans="2:10" ht="15" customHeight="1" x14ac:dyDescent="0.25">
      <c r="B1" s="2"/>
      <c r="C1" s="2"/>
      <c r="D1" s="2"/>
      <c r="E1" s="2"/>
      <c r="F1" s="2"/>
    </row>
    <row r="2" spans="2:10" x14ac:dyDescent="0.25">
      <c r="B2" s="6"/>
      <c r="C2" s="6"/>
      <c r="D2" s="6"/>
      <c r="E2" s="6"/>
      <c r="F2" s="6"/>
    </row>
    <row r="3" spans="2:10" x14ac:dyDescent="0.25">
      <c r="B3" s="50" t="s">
        <v>4</v>
      </c>
      <c r="C3" s="50"/>
      <c r="D3" s="50"/>
      <c r="E3" s="50"/>
      <c r="F3" s="50"/>
      <c r="G3" s="50"/>
      <c r="H3" s="50"/>
      <c r="I3" s="50"/>
      <c r="J3" s="50"/>
    </row>
    <row r="4" spans="2:10" x14ac:dyDescent="0.25">
      <c r="B4" s="50" t="s">
        <v>0</v>
      </c>
      <c r="C4" s="50"/>
      <c r="D4" s="50"/>
      <c r="E4" s="50"/>
      <c r="F4" s="50"/>
      <c r="G4" s="50"/>
      <c r="H4" s="50"/>
      <c r="I4" s="50"/>
      <c r="J4" s="50"/>
    </row>
    <row r="5" spans="2:10" s="4" customFormat="1" ht="15" customHeight="1" x14ac:dyDescent="0.25">
      <c r="B5" s="50" t="s">
        <v>9</v>
      </c>
      <c r="C5" s="50"/>
      <c r="D5" s="50"/>
      <c r="E5" s="50"/>
      <c r="F5" s="50"/>
      <c r="G5" s="50"/>
      <c r="H5" s="50"/>
      <c r="I5" s="50"/>
      <c r="J5" s="50"/>
    </row>
    <row r="6" spans="2:10" s="4" customFormat="1" ht="15" customHeight="1" x14ac:dyDescent="0.25">
      <c r="B6" s="3"/>
      <c r="C6" s="8"/>
      <c r="D6" s="8"/>
      <c r="E6" s="3"/>
      <c r="F6" s="3"/>
      <c r="G6" s="3"/>
      <c r="H6" s="8"/>
      <c r="I6" s="8"/>
      <c r="J6" s="8"/>
    </row>
    <row r="7" spans="2:10" s="4" customFormat="1" ht="15" customHeight="1" x14ac:dyDescent="0.25">
      <c r="B7" s="50" t="s">
        <v>7</v>
      </c>
      <c r="C7" s="50"/>
      <c r="D7" s="50"/>
      <c r="E7" s="50"/>
      <c r="F7" s="50"/>
      <c r="G7" s="50"/>
      <c r="H7" s="50"/>
      <c r="I7" s="50"/>
      <c r="J7" s="50"/>
    </row>
    <row r="8" spans="2:10" s="4" customFormat="1" ht="15" customHeight="1" x14ac:dyDescent="0.25">
      <c r="B8" s="50" t="s">
        <v>8</v>
      </c>
      <c r="C8" s="50"/>
      <c r="D8" s="50"/>
      <c r="E8" s="50"/>
      <c r="F8" s="50"/>
      <c r="G8" s="50"/>
      <c r="H8" s="50"/>
      <c r="I8" s="50"/>
      <c r="J8" s="50"/>
    </row>
    <row r="9" spans="2:10" s="4" customFormat="1" ht="49.5" customHeight="1" x14ac:dyDescent="0.25">
      <c r="B9" s="51" t="s">
        <v>44</v>
      </c>
      <c r="C9" s="51"/>
      <c r="D9" s="51"/>
      <c r="E9" s="51"/>
      <c r="F9" s="51"/>
      <c r="G9" s="51"/>
      <c r="H9" s="51"/>
      <c r="I9" s="51"/>
      <c r="J9" s="51"/>
    </row>
    <row r="10" spans="2:10" ht="33" customHeight="1" x14ac:dyDescent="0.25">
      <c r="B10" s="52" t="s">
        <v>45</v>
      </c>
      <c r="C10" s="52"/>
      <c r="D10" s="52"/>
      <c r="E10" s="52"/>
      <c r="F10" s="52"/>
      <c r="G10" s="52"/>
      <c r="H10" s="52"/>
      <c r="I10" s="52"/>
      <c r="J10" s="52"/>
    </row>
    <row r="11" spans="2:10" ht="33" customHeight="1" x14ac:dyDescent="0.25">
      <c r="B11" s="54" t="s">
        <v>48</v>
      </c>
      <c r="C11" s="54"/>
      <c r="D11" s="54"/>
      <c r="E11" s="54"/>
      <c r="F11" s="54"/>
      <c r="G11" s="54"/>
      <c r="H11" s="54"/>
      <c r="I11" s="54"/>
      <c r="J11" s="54"/>
    </row>
    <row r="12" spans="2:10" ht="33" customHeight="1" x14ac:dyDescent="0.25">
      <c r="B12" s="43" t="s">
        <v>40</v>
      </c>
      <c r="C12" s="43" t="s">
        <v>1</v>
      </c>
      <c r="D12" s="43" t="s">
        <v>2</v>
      </c>
      <c r="E12" s="43" t="s">
        <v>5</v>
      </c>
      <c r="F12" s="44" t="s">
        <v>39</v>
      </c>
      <c r="G12" s="45"/>
      <c r="H12" s="45"/>
      <c r="I12" s="45"/>
      <c r="J12" s="45"/>
    </row>
    <row r="13" spans="2:10" s="7" customFormat="1" ht="21.75" customHeight="1" x14ac:dyDescent="0.25">
      <c r="B13" s="53"/>
      <c r="C13" s="53"/>
      <c r="D13" s="53"/>
      <c r="E13" s="53"/>
      <c r="F13" s="53" t="s">
        <v>54</v>
      </c>
      <c r="G13" s="53"/>
      <c r="H13" s="41" t="s">
        <v>46</v>
      </c>
      <c r="I13" s="46" t="s">
        <v>49</v>
      </c>
      <c r="J13" s="47"/>
    </row>
    <row r="14" spans="2:10" s="1" customFormat="1" ht="43.5" customHeight="1" x14ac:dyDescent="0.25">
      <c r="B14" s="53"/>
      <c r="C14" s="53"/>
      <c r="D14" s="53"/>
      <c r="E14" s="53"/>
      <c r="F14" s="53"/>
      <c r="G14" s="53"/>
      <c r="H14" s="42"/>
      <c r="I14" s="48"/>
      <c r="J14" s="49"/>
    </row>
    <row r="15" spans="2:10" ht="21.75" customHeight="1" x14ac:dyDescent="0.25">
      <c r="B15" s="53"/>
      <c r="C15" s="53"/>
      <c r="D15" s="53"/>
      <c r="E15" s="53"/>
      <c r="F15" s="10" t="s">
        <v>10</v>
      </c>
      <c r="G15" s="10" t="s">
        <v>11</v>
      </c>
      <c r="H15" s="43"/>
      <c r="I15" s="27" t="s">
        <v>10</v>
      </c>
      <c r="J15" s="27" t="s">
        <v>11</v>
      </c>
    </row>
    <row r="16" spans="2:10" ht="41.25" customHeight="1" x14ac:dyDescent="0.25">
      <c r="B16" s="18">
        <v>1</v>
      </c>
      <c r="C16" s="11" t="s">
        <v>3</v>
      </c>
      <c r="D16" s="19" t="s">
        <v>12</v>
      </c>
      <c r="E16" s="15">
        <v>376</v>
      </c>
      <c r="F16" s="12">
        <v>3</v>
      </c>
      <c r="G16" s="13">
        <v>5</v>
      </c>
      <c r="H16" s="29">
        <v>0</v>
      </c>
      <c r="I16" s="29">
        <f>+H16*F16</f>
        <v>0</v>
      </c>
      <c r="J16" s="29">
        <f>+H16*G16</f>
        <v>0</v>
      </c>
    </row>
    <row r="17" spans="2:10" ht="42" customHeight="1" x14ac:dyDescent="0.25">
      <c r="B17" s="18">
        <v>2</v>
      </c>
      <c r="C17" s="11" t="s">
        <v>3</v>
      </c>
      <c r="D17" s="19" t="s">
        <v>13</v>
      </c>
      <c r="E17" s="15">
        <v>247</v>
      </c>
      <c r="F17" s="12">
        <v>3</v>
      </c>
      <c r="G17" s="13">
        <v>5</v>
      </c>
      <c r="H17" s="29">
        <v>0</v>
      </c>
      <c r="I17" s="29">
        <f t="shared" ref="I17:I42" si="0">+H17*F17</f>
        <v>0</v>
      </c>
      <c r="J17" s="29">
        <f t="shared" ref="J17:J42" si="1">+H17*G17</f>
        <v>0</v>
      </c>
    </row>
    <row r="18" spans="2:10" ht="42" customHeight="1" x14ac:dyDescent="0.25">
      <c r="B18" s="18">
        <v>3</v>
      </c>
      <c r="C18" s="11" t="s">
        <v>3</v>
      </c>
      <c r="D18" s="19" t="s">
        <v>14</v>
      </c>
      <c r="E18" s="15">
        <v>416</v>
      </c>
      <c r="F18" s="12">
        <v>3</v>
      </c>
      <c r="G18" s="13">
        <v>5</v>
      </c>
      <c r="H18" s="29">
        <v>0</v>
      </c>
      <c r="I18" s="29">
        <f t="shared" si="0"/>
        <v>0</v>
      </c>
      <c r="J18" s="29">
        <f t="shared" si="1"/>
        <v>0</v>
      </c>
    </row>
    <row r="19" spans="2:10" ht="38.25" x14ac:dyDescent="0.25">
      <c r="B19" s="18">
        <v>4</v>
      </c>
      <c r="C19" s="11" t="s">
        <v>3</v>
      </c>
      <c r="D19" s="19" t="s">
        <v>15</v>
      </c>
      <c r="E19" s="15">
        <v>608</v>
      </c>
      <c r="F19" s="12">
        <v>3</v>
      </c>
      <c r="G19" s="13">
        <v>5</v>
      </c>
      <c r="H19" s="29">
        <v>0</v>
      </c>
      <c r="I19" s="29">
        <f t="shared" si="0"/>
        <v>0</v>
      </c>
      <c r="J19" s="29">
        <f t="shared" si="1"/>
        <v>0</v>
      </c>
    </row>
    <row r="20" spans="2:10" ht="41.25" customHeight="1" x14ac:dyDescent="0.25">
      <c r="B20" s="18">
        <v>5</v>
      </c>
      <c r="C20" s="11" t="s">
        <v>3</v>
      </c>
      <c r="D20" s="19" t="s">
        <v>16</v>
      </c>
      <c r="E20" s="15">
        <v>806</v>
      </c>
      <c r="F20" s="12">
        <v>3</v>
      </c>
      <c r="G20" s="13">
        <v>5</v>
      </c>
      <c r="H20" s="29">
        <v>0</v>
      </c>
      <c r="I20" s="29">
        <f t="shared" si="0"/>
        <v>0</v>
      </c>
      <c r="J20" s="29">
        <f t="shared" si="1"/>
        <v>0</v>
      </c>
    </row>
    <row r="21" spans="2:10" ht="53.25" customHeight="1" x14ac:dyDescent="0.25">
      <c r="B21" s="18">
        <v>6</v>
      </c>
      <c r="C21" s="11" t="s">
        <v>3</v>
      </c>
      <c r="D21" s="19" t="s">
        <v>17</v>
      </c>
      <c r="E21" s="15">
        <v>656</v>
      </c>
      <c r="F21" s="12">
        <v>3</v>
      </c>
      <c r="G21" s="13">
        <v>5</v>
      </c>
      <c r="H21" s="29">
        <v>0</v>
      </c>
      <c r="I21" s="29">
        <f t="shared" si="0"/>
        <v>0</v>
      </c>
      <c r="J21" s="29">
        <f t="shared" si="1"/>
        <v>0</v>
      </c>
    </row>
    <row r="22" spans="2:10" ht="41.25" customHeight="1" x14ac:dyDescent="0.25">
      <c r="B22" s="18">
        <v>7</v>
      </c>
      <c r="C22" s="11" t="s">
        <v>3</v>
      </c>
      <c r="D22" s="19" t="s">
        <v>18</v>
      </c>
      <c r="E22" s="15">
        <v>500</v>
      </c>
      <c r="F22" s="14"/>
      <c r="G22" s="14"/>
      <c r="H22" s="30"/>
      <c r="I22" s="30"/>
      <c r="J22" s="30"/>
    </row>
    <row r="23" spans="2:10" ht="41.25" customHeight="1" x14ac:dyDescent="0.25">
      <c r="B23" s="18">
        <v>8</v>
      </c>
      <c r="C23" s="11" t="s">
        <v>3</v>
      </c>
      <c r="D23" s="19" t="s">
        <v>19</v>
      </c>
      <c r="E23" s="15">
        <v>15</v>
      </c>
      <c r="F23" s="12">
        <v>5</v>
      </c>
      <c r="G23" s="13">
        <v>10</v>
      </c>
      <c r="H23" s="29">
        <v>0</v>
      </c>
      <c r="I23" s="29">
        <f t="shared" si="0"/>
        <v>0</v>
      </c>
      <c r="J23" s="29">
        <f t="shared" si="1"/>
        <v>0</v>
      </c>
    </row>
    <row r="24" spans="2:10" ht="43.5" customHeight="1" x14ac:dyDescent="0.25">
      <c r="B24" s="18">
        <v>9</v>
      </c>
      <c r="C24" s="11" t="s">
        <v>3</v>
      </c>
      <c r="D24" s="11" t="s">
        <v>20</v>
      </c>
      <c r="E24" s="15">
        <v>160</v>
      </c>
      <c r="F24" s="12">
        <v>1</v>
      </c>
      <c r="G24" s="13">
        <v>2</v>
      </c>
      <c r="H24" s="29">
        <v>0</v>
      </c>
      <c r="I24" s="29">
        <f t="shared" si="0"/>
        <v>0</v>
      </c>
      <c r="J24" s="29">
        <f t="shared" si="1"/>
        <v>0</v>
      </c>
    </row>
    <row r="25" spans="2:10" ht="42" customHeight="1" x14ac:dyDescent="0.25">
      <c r="B25" s="18">
        <v>10</v>
      </c>
      <c r="C25" s="11" t="s">
        <v>3</v>
      </c>
      <c r="D25" s="11" t="s">
        <v>21</v>
      </c>
      <c r="E25" s="15">
        <v>256</v>
      </c>
      <c r="F25" s="12">
        <v>1</v>
      </c>
      <c r="G25" s="13">
        <v>2</v>
      </c>
      <c r="H25" s="29">
        <v>0</v>
      </c>
      <c r="I25" s="29">
        <f t="shared" si="0"/>
        <v>0</v>
      </c>
      <c r="J25" s="29">
        <f t="shared" si="1"/>
        <v>0</v>
      </c>
    </row>
    <row r="26" spans="2:10" ht="39.75" customHeight="1" x14ac:dyDescent="0.25">
      <c r="B26" s="18">
        <v>11</v>
      </c>
      <c r="C26" s="11" t="s">
        <v>3</v>
      </c>
      <c r="D26" s="11" t="s">
        <v>22</v>
      </c>
      <c r="E26" s="15">
        <v>272</v>
      </c>
      <c r="F26" s="12">
        <v>1</v>
      </c>
      <c r="G26" s="13">
        <v>2</v>
      </c>
      <c r="H26" s="29">
        <v>0</v>
      </c>
      <c r="I26" s="29">
        <f t="shared" si="0"/>
        <v>0</v>
      </c>
      <c r="J26" s="29">
        <f t="shared" si="1"/>
        <v>0</v>
      </c>
    </row>
    <row r="27" spans="2:10" ht="42" customHeight="1" x14ac:dyDescent="0.25">
      <c r="B27" s="18">
        <v>12</v>
      </c>
      <c r="C27" s="11" t="s">
        <v>3</v>
      </c>
      <c r="D27" s="17" t="s">
        <v>23</v>
      </c>
      <c r="E27" s="15">
        <v>80</v>
      </c>
      <c r="F27" s="12">
        <v>1</v>
      </c>
      <c r="G27" s="13">
        <v>2</v>
      </c>
      <c r="H27" s="29">
        <v>0</v>
      </c>
      <c r="I27" s="29">
        <f t="shared" si="0"/>
        <v>0</v>
      </c>
      <c r="J27" s="29">
        <f t="shared" si="1"/>
        <v>0</v>
      </c>
    </row>
    <row r="28" spans="2:10" ht="38.25" x14ac:dyDescent="0.25">
      <c r="B28" s="18">
        <v>13</v>
      </c>
      <c r="C28" s="11" t="s">
        <v>3</v>
      </c>
      <c r="D28" s="17" t="s">
        <v>24</v>
      </c>
      <c r="E28" s="15">
        <v>344</v>
      </c>
      <c r="F28" s="12">
        <v>1</v>
      </c>
      <c r="G28" s="13">
        <v>2</v>
      </c>
      <c r="H28" s="29">
        <v>0</v>
      </c>
      <c r="I28" s="29">
        <f t="shared" si="0"/>
        <v>0</v>
      </c>
      <c r="J28" s="29">
        <f t="shared" si="1"/>
        <v>0</v>
      </c>
    </row>
    <row r="29" spans="2:10" ht="38.25" x14ac:dyDescent="0.25">
      <c r="B29" s="18">
        <v>14</v>
      </c>
      <c r="C29" s="11" t="s">
        <v>3</v>
      </c>
      <c r="D29" s="17" t="s">
        <v>25</v>
      </c>
      <c r="E29" s="15">
        <v>270</v>
      </c>
      <c r="F29" s="12">
        <v>1</v>
      </c>
      <c r="G29" s="13">
        <v>2</v>
      </c>
      <c r="H29" s="29">
        <v>0</v>
      </c>
      <c r="I29" s="29">
        <f t="shared" si="0"/>
        <v>0</v>
      </c>
      <c r="J29" s="29">
        <f t="shared" si="1"/>
        <v>0</v>
      </c>
    </row>
    <row r="30" spans="2:10" ht="38.25" x14ac:dyDescent="0.25">
      <c r="B30" s="18">
        <v>15</v>
      </c>
      <c r="C30" s="11" t="s">
        <v>3</v>
      </c>
      <c r="D30" s="17" t="s">
        <v>26</v>
      </c>
      <c r="E30" s="15">
        <v>534</v>
      </c>
      <c r="F30" s="12">
        <v>1</v>
      </c>
      <c r="G30" s="13">
        <v>2</v>
      </c>
      <c r="H30" s="29">
        <v>0</v>
      </c>
      <c r="I30" s="29">
        <f t="shared" si="0"/>
        <v>0</v>
      </c>
      <c r="J30" s="29">
        <f t="shared" si="1"/>
        <v>0</v>
      </c>
    </row>
    <row r="31" spans="2:10" ht="38.25" x14ac:dyDescent="0.25">
      <c r="B31" s="18">
        <v>16</v>
      </c>
      <c r="C31" s="11" t="s">
        <v>3</v>
      </c>
      <c r="D31" s="17" t="s">
        <v>27</v>
      </c>
      <c r="E31" s="15">
        <v>418</v>
      </c>
      <c r="F31" s="12">
        <v>1</v>
      </c>
      <c r="G31" s="13">
        <v>2</v>
      </c>
      <c r="H31" s="29">
        <v>0</v>
      </c>
      <c r="I31" s="29">
        <f t="shared" si="0"/>
        <v>0</v>
      </c>
      <c r="J31" s="29">
        <f t="shared" si="1"/>
        <v>0</v>
      </c>
    </row>
    <row r="32" spans="2:10" ht="38.25" x14ac:dyDescent="0.25">
      <c r="B32" s="18">
        <v>17</v>
      </c>
      <c r="C32" s="11" t="s">
        <v>3</v>
      </c>
      <c r="D32" s="17" t="s">
        <v>28</v>
      </c>
      <c r="E32" s="15">
        <v>684</v>
      </c>
      <c r="F32" s="12">
        <v>1</v>
      </c>
      <c r="G32" s="13">
        <v>2</v>
      </c>
      <c r="H32" s="29">
        <v>0</v>
      </c>
      <c r="I32" s="29">
        <f t="shared" si="0"/>
        <v>0</v>
      </c>
      <c r="J32" s="29">
        <f t="shared" si="1"/>
        <v>0</v>
      </c>
    </row>
    <row r="33" spans="2:10" ht="38.25" x14ac:dyDescent="0.25">
      <c r="B33" s="18">
        <v>18</v>
      </c>
      <c r="C33" s="11" t="s">
        <v>3</v>
      </c>
      <c r="D33" s="17" t="s">
        <v>29</v>
      </c>
      <c r="E33" s="15">
        <v>372</v>
      </c>
      <c r="F33" s="12">
        <v>1</v>
      </c>
      <c r="G33" s="13">
        <v>2</v>
      </c>
      <c r="H33" s="29">
        <v>0</v>
      </c>
      <c r="I33" s="29">
        <f t="shared" si="0"/>
        <v>0</v>
      </c>
      <c r="J33" s="29">
        <f t="shared" si="1"/>
        <v>0</v>
      </c>
    </row>
    <row r="34" spans="2:10" s="5" customFormat="1" ht="38.25" x14ac:dyDescent="0.25">
      <c r="B34" s="18">
        <v>19</v>
      </c>
      <c r="C34" s="11" t="s">
        <v>3</v>
      </c>
      <c r="D34" s="17" t="s">
        <v>30</v>
      </c>
      <c r="E34" s="15">
        <v>656</v>
      </c>
      <c r="F34" s="12">
        <v>1</v>
      </c>
      <c r="G34" s="13">
        <v>2</v>
      </c>
      <c r="H34" s="29">
        <v>0</v>
      </c>
      <c r="I34" s="29">
        <f t="shared" si="0"/>
        <v>0</v>
      </c>
      <c r="J34" s="29">
        <f t="shared" si="1"/>
        <v>0</v>
      </c>
    </row>
    <row r="35" spans="2:10" ht="38.25" x14ac:dyDescent="0.25">
      <c r="B35" s="18">
        <v>20</v>
      </c>
      <c r="C35" s="11" t="s">
        <v>3</v>
      </c>
      <c r="D35" s="17" t="s">
        <v>31</v>
      </c>
      <c r="E35" s="15">
        <v>646</v>
      </c>
      <c r="F35" s="12">
        <v>1</v>
      </c>
      <c r="G35" s="13">
        <v>2</v>
      </c>
      <c r="H35" s="29">
        <v>0</v>
      </c>
      <c r="I35" s="29">
        <f t="shared" si="0"/>
        <v>0</v>
      </c>
      <c r="J35" s="29">
        <f t="shared" si="1"/>
        <v>0</v>
      </c>
    </row>
    <row r="36" spans="2:10" ht="38.25" x14ac:dyDescent="0.25">
      <c r="B36" s="18">
        <v>21</v>
      </c>
      <c r="C36" s="11" t="s">
        <v>3</v>
      </c>
      <c r="D36" s="17" t="s">
        <v>32</v>
      </c>
      <c r="E36" s="15">
        <v>227</v>
      </c>
      <c r="F36" s="12">
        <v>1</v>
      </c>
      <c r="G36" s="13">
        <v>2</v>
      </c>
      <c r="H36" s="29">
        <v>0</v>
      </c>
      <c r="I36" s="29">
        <f t="shared" si="0"/>
        <v>0</v>
      </c>
      <c r="J36" s="29">
        <f t="shared" si="1"/>
        <v>0</v>
      </c>
    </row>
    <row r="37" spans="2:10" ht="38.25" x14ac:dyDescent="0.25">
      <c r="B37" s="18">
        <v>22</v>
      </c>
      <c r="C37" s="11" t="s">
        <v>3</v>
      </c>
      <c r="D37" s="17" t="s">
        <v>33</v>
      </c>
      <c r="E37" s="15">
        <v>316</v>
      </c>
      <c r="F37" s="12">
        <v>3</v>
      </c>
      <c r="G37" s="13">
        <v>6</v>
      </c>
      <c r="H37" s="29">
        <v>0</v>
      </c>
      <c r="I37" s="29">
        <f t="shared" si="0"/>
        <v>0</v>
      </c>
      <c r="J37" s="29">
        <f t="shared" si="1"/>
        <v>0</v>
      </c>
    </row>
    <row r="38" spans="2:10" ht="38.25" x14ac:dyDescent="0.25">
      <c r="B38" s="18">
        <v>23</v>
      </c>
      <c r="C38" s="11" t="s">
        <v>3</v>
      </c>
      <c r="D38" s="17" t="s">
        <v>34</v>
      </c>
      <c r="E38" s="15">
        <v>460</v>
      </c>
      <c r="F38" s="12">
        <v>2</v>
      </c>
      <c r="G38" s="13">
        <v>4</v>
      </c>
      <c r="H38" s="29">
        <v>0</v>
      </c>
      <c r="I38" s="29">
        <f t="shared" si="0"/>
        <v>0</v>
      </c>
      <c r="J38" s="29">
        <f t="shared" si="1"/>
        <v>0</v>
      </c>
    </row>
    <row r="39" spans="2:10" ht="38.25" x14ac:dyDescent="0.25">
      <c r="B39" s="18">
        <v>24</v>
      </c>
      <c r="C39" s="11" t="s">
        <v>3</v>
      </c>
      <c r="D39" s="17" t="s">
        <v>35</v>
      </c>
      <c r="E39" s="15">
        <v>460</v>
      </c>
      <c r="F39" s="12">
        <v>2</v>
      </c>
      <c r="G39" s="13">
        <v>4</v>
      </c>
      <c r="H39" s="29">
        <v>0</v>
      </c>
      <c r="I39" s="29">
        <f t="shared" si="0"/>
        <v>0</v>
      </c>
      <c r="J39" s="29">
        <f t="shared" si="1"/>
        <v>0</v>
      </c>
    </row>
    <row r="40" spans="2:10" ht="38.25" x14ac:dyDescent="0.25">
      <c r="B40" s="18">
        <v>25</v>
      </c>
      <c r="C40" s="11" t="s">
        <v>3</v>
      </c>
      <c r="D40" s="17" t="s">
        <v>36</v>
      </c>
      <c r="E40" s="15">
        <v>15</v>
      </c>
      <c r="F40" s="12">
        <v>5</v>
      </c>
      <c r="G40" s="13">
        <v>14</v>
      </c>
      <c r="H40" s="29">
        <v>0</v>
      </c>
      <c r="I40" s="29">
        <f t="shared" si="0"/>
        <v>0</v>
      </c>
      <c r="J40" s="29">
        <f t="shared" si="1"/>
        <v>0</v>
      </c>
    </row>
    <row r="41" spans="2:10" ht="38.25" x14ac:dyDescent="0.25">
      <c r="B41" s="18">
        <v>26</v>
      </c>
      <c r="C41" s="11" t="s">
        <v>3</v>
      </c>
      <c r="D41" s="17" t="s">
        <v>37</v>
      </c>
      <c r="E41" s="15">
        <v>15</v>
      </c>
      <c r="F41" s="12">
        <v>1</v>
      </c>
      <c r="G41" s="13">
        <v>4</v>
      </c>
      <c r="H41" s="29">
        <v>0</v>
      </c>
      <c r="I41" s="29">
        <f t="shared" si="0"/>
        <v>0</v>
      </c>
      <c r="J41" s="29">
        <f t="shared" si="1"/>
        <v>0</v>
      </c>
    </row>
    <row r="42" spans="2:10" ht="38.25" x14ac:dyDescent="0.25">
      <c r="B42" s="18">
        <v>27</v>
      </c>
      <c r="C42" s="11" t="s">
        <v>3</v>
      </c>
      <c r="D42" s="17" t="s">
        <v>38</v>
      </c>
      <c r="E42" s="15">
        <v>15</v>
      </c>
      <c r="F42" s="12">
        <v>5</v>
      </c>
      <c r="G42" s="13">
        <v>14</v>
      </c>
      <c r="H42" s="29">
        <v>0</v>
      </c>
      <c r="I42" s="29">
        <f t="shared" si="0"/>
        <v>0</v>
      </c>
      <c r="J42" s="29">
        <f t="shared" si="1"/>
        <v>0</v>
      </c>
    </row>
    <row r="43" spans="2:10" x14ac:dyDescent="0.25">
      <c r="H43" s="35" t="s">
        <v>41</v>
      </c>
      <c r="I43" s="24">
        <f>SUM(I16:I42)</f>
        <v>0</v>
      </c>
      <c r="J43" s="24">
        <f>SUM(J16:J42)</f>
        <v>0</v>
      </c>
    </row>
    <row r="44" spans="2:10" x14ac:dyDescent="0.25">
      <c r="G44" s="20"/>
      <c r="H44" s="20"/>
      <c r="I44" s="20"/>
      <c r="J44" s="20"/>
    </row>
    <row r="45" spans="2:10" x14ac:dyDescent="0.25">
      <c r="C45" s="40" t="s">
        <v>6</v>
      </c>
      <c r="D45" s="40"/>
      <c r="E45" s="40"/>
      <c r="G45" s="20"/>
      <c r="H45" s="20"/>
      <c r="I45" s="20"/>
      <c r="J45" s="20"/>
    </row>
    <row r="46" spans="2:10" x14ac:dyDescent="0.25">
      <c r="F46" s="25"/>
    </row>
    <row r="47" spans="2:10" x14ac:dyDescent="0.25">
      <c r="F47" s="25"/>
      <c r="H47" s="20"/>
      <c r="I47" s="20"/>
      <c r="J47" s="20"/>
    </row>
    <row r="48" spans="2:10" x14ac:dyDescent="0.25">
      <c r="H48" s="20"/>
      <c r="I48" s="20"/>
      <c r="J48" s="20"/>
    </row>
    <row r="49" spans="8:10" x14ac:dyDescent="0.25">
      <c r="H49" s="20"/>
      <c r="I49" s="20"/>
      <c r="J49" s="20"/>
    </row>
  </sheetData>
  <mergeCells count="17">
    <mergeCell ref="B11:J11"/>
    <mergeCell ref="C45:E45"/>
    <mergeCell ref="H13:H15"/>
    <mergeCell ref="F12:J12"/>
    <mergeCell ref="I13:J14"/>
    <mergeCell ref="B3:J3"/>
    <mergeCell ref="B4:J4"/>
    <mergeCell ref="B5:J5"/>
    <mergeCell ref="B7:J7"/>
    <mergeCell ref="B8:J8"/>
    <mergeCell ref="B9:J9"/>
    <mergeCell ref="B10:J10"/>
    <mergeCell ref="B12:B15"/>
    <mergeCell ref="C12:C15"/>
    <mergeCell ref="D12:D15"/>
    <mergeCell ref="E12:E15"/>
    <mergeCell ref="F13:G14"/>
  </mergeCells>
  <pageMargins left="0.39370078740157483" right="0.31496062992125984" top="0.74803149606299213" bottom="0.74803149606299213" header="0.31496062992125984" footer="0.31496062992125984"/>
  <pageSetup scale="50" orientation="landscape" r:id="rId1"/>
  <rowBreaks count="1" manualBreakCount="1">
    <brk id="29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9"/>
  <sheetViews>
    <sheetView view="pageBreakPreview" topLeftCell="A16" zoomScaleNormal="100" zoomScaleSheetLayoutView="100" workbookViewId="0">
      <selection activeCell="I46" sqref="I46"/>
    </sheetView>
  </sheetViews>
  <sheetFormatPr baseColWidth="10" defaultRowHeight="15" x14ac:dyDescent="0.25"/>
  <cols>
    <col min="2" max="2" width="8.5703125" customWidth="1"/>
    <col min="3" max="3" width="15.5703125" style="9" customWidth="1"/>
    <col min="4" max="4" width="45.42578125" style="9" customWidth="1"/>
    <col min="5" max="5" width="10.140625" customWidth="1"/>
    <col min="6" max="6" width="16" customWidth="1"/>
    <col min="7" max="8" width="15.7109375" customWidth="1"/>
    <col min="9" max="9" width="14.7109375" style="25" customWidth="1"/>
    <col min="10" max="10" width="14.7109375" customWidth="1"/>
  </cols>
  <sheetData>
    <row r="1" spans="2:10" ht="15" customHeight="1" x14ac:dyDescent="0.25">
      <c r="B1" s="2"/>
      <c r="C1" s="2"/>
      <c r="D1" s="2"/>
      <c r="E1" s="2"/>
    </row>
    <row r="2" spans="2:10" x14ac:dyDescent="0.25">
      <c r="B2" s="6"/>
      <c r="C2" s="6"/>
      <c r="D2" s="6"/>
      <c r="E2" s="6"/>
    </row>
    <row r="3" spans="2:10" x14ac:dyDescent="0.25">
      <c r="B3" s="50" t="s">
        <v>4</v>
      </c>
      <c r="C3" s="50"/>
      <c r="D3" s="50"/>
      <c r="E3" s="50"/>
      <c r="F3" s="50"/>
      <c r="G3" s="50"/>
      <c r="H3" s="50"/>
      <c r="I3" s="50"/>
      <c r="J3" s="50"/>
    </row>
    <row r="4" spans="2:10" x14ac:dyDescent="0.25">
      <c r="B4" s="50" t="s">
        <v>0</v>
      </c>
      <c r="C4" s="50"/>
      <c r="D4" s="50"/>
      <c r="E4" s="50"/>
      <c r="F4" s="50"/>
      <c r="G4" s="50"/>
      <c r="H4" s="50"/>
      <c r="I4" s="50"/>
      <c r="J4" s="50"/>
    </row>
    <row r="5" spans="2:10" s="4" customFormat="1" ht="15" customHeight="1" x14ac:dyDescent="0.25">
      <c r="B5" s="50" t="s">
        <v>9</v>
      </c>
      <c r="C5" s="50"/>
      <c r="D5" s="50"/>
      <c r="E5" s="50"/>
      <c r="F5" s="50"/>
      <c r="G5" s="50"/>
      <c r="H5" s="50"/>
      <c r="I5" s="50"/>
      <c r="J5" s="50"/>
    </row>
    <row r="6" spans="2:10" s="4" customFormat="1" ht="15" customHeight="1" x14ac:dyDescent="0.25">
      <c r="B6" s="8"/>
      <c r="C6" s="8"/>
      <c r="D6" s="8"/>
      <c r="E6" s="8"/>
      <c r="F6" s="8"/>
      <c r="I6" s="31"/>
    </row>
    <row r="7" spans="2:10" s="4" customFormat="1" ht="15" customHeight="1" x14ac:dyDescent="0.25">
      <c r="B7" s="50" t="s">
        <v>7</v>
      </c>
      <c r="C7" s="50"/>
      <c r="D7" s="50"/>
      <c r="E7" s="50"/>
      <c r="F7" s="50"/>
      <c r="G7" s="50"/>
      <c r="H7" s="50"/>
      <c r="I7" s="50"/>
      <c r="J7" s="50"/>
    </row>
    <row r="8" spans="2:10" s="4" customFormat="1" ht="15" customHeight="1" x14ac:dyDescent="0.25">
      <c r="B8" s="50" t="s">
        <v>8</v>
      </c>
      <c r="C8" s="50"/>
      <c r="D8" s="50"/>
      <c r="E8" s="50"/>
      <c r="F8" s="50"/>
      <c r="G8" s="50"/>
      <c r="H8" s="50"/>
      <c r="I8" s="50"/>
      <c r="J8" s="50"/>
    </row>
    <row r="9" spans="2:10" s="4" customFormat="1" ht="49.5" customHeight="1" x14ac:dyDescent="0.25">
      <c r="B9" s="51" t="s">
        <v>44</v>
      </c>
      <c r="C9" s="51"/>
      <c r="D9" s="51"/>
      <c r="E9" s="51"/>
      <c r="F9" s="51"/>
      <c r="G9" s="51"/>
      <c r="H9" s="51"/>
      <c r="I9" s="51"/>
      <c r="J9" s="51"/>
    </row>
    <row r="10" spans="2:10" ht="33" customHeight="1" x14ac:dyDescent="0.25">
      <c r="B10" s="52" t="s">
        <v>45</v>
      </c>
      <c r="C10" s="52"/>
      <c r="D10" s="52"/>
      <c r="E10" s="52"/>
      <c r="F10" s="52"/>
      <c r="G10" s="52"/>
      <c r="H10" s="52"/>
      <c r="I10" s="52"/>
      <c r="J10" s="52"/>
    </row>
    <row r="11" spans="2:10" ht="33" customHeight="1" x14ac:dyDescent="0.25">
      <c r="B11" s="54" t="s">
        <v>50</v>
      </c>
      <c r="C11" s="54"/>
      <c r="D11" s="54"/>
      <c r="E11" s="54"/>
      <c r="F11" s="54"/>
      <c r="G11" s="54"/>
      <c r="H11" s="54"/>
      <c r="I11" s="54"/>
      <c r="J11" s="54"/>
    </row>
    <row r="12" spans="2:10" ht="33" customHeight="1" x14ac:dyDescent="0.25">
      <c r="B12" s="43" t="s">
        <v>40</v>
      </c>
      <c r="C12" s="43" t="s">
        <v>1</v>
      </c>
      <c r="D12" s="43" t="s">
        <v>2</v>
      </c>
      <c r="E12" s="43" t="s">
        <v>5</v>
      </c>
      <c r="F12" s="44" t="s">
        <v>39</v>
      </c>
      <c r="G12" s="45"/>
      <c r="H12" s="45"/>
      <c r="I12" s="45"/>
      <c r="J12" s="45"/>
    </row>
    <row r="13" spans="2:10" s="7" customFormat="1" ht="21.75" customHeight="1" x14ac:dyDescent="0.25">
      <c r="B13" s="53"/>
      <c r="C13" s="53"/>
      <c r="D13" s="53"/>
      <c r="E13" s="53"/>
      <c r="F13" s="53" t="s">
        <v>54</v>
      </c>
      <c r="G13" s="53"/>
      <c r="H13" s="41" t="s">
        <v>47</v>
      </c>
      <c r="I13" s="46" t="s">
        <v>49</v>
      </c>
      <c r="J13" s="47"/>
    </row>
    <row r="14" spans="2:10" s="1" customFormat="1" ht="43.5" customHeight="1" x14ac:dyDescent="0.25">
      <c r="B14" s="53"/>
      <c r="C14" s="53"/>
      <c r="D14" s="53"/>
      <c r="E14" s="53"/>
      <c r="F14" s="53"/>
      <c r="G14" s="53"/>
      <c r="H14" s="42"/>
      <c r="I14" s="48"/>
      <c r="J14" s="49"/>
    </row>
    <row r="15" spans="2:10" ht="21.75" customHeight="1" x14ac:dyDescent="0.25">
      <c r="B15" s="53"/>
      <c r="C15" s="53"/>
      <c r="D15" s="53"/>
      <c r="E15" s="53"/>
      <c r="F15" s="28" t="s">
        <v>10</v>
      </c>
      <c r="G15" s="28" t="s">
        <v>11</v>
      </c>
      <c r="H15" s="43"/>
      <c r="I15" s="28" t="s">
        <v>10</v>
      </c>
      <c r="J15" s="28" t="s">
        <v>11</v>
      </c>
    </row>
    <row r="16" spans="2:10" ht="41.25" customHeight="1" x14ac:dyDescent="0.25">
      <c r="B16" s="18">
        <v>1</v>
      </c>
      <c r="C16" s="11" t="s">
        <v>3</v>
      </c>
      <c r="D16" s="19" t="s">
        <v>12</v>
      </c>
      <c r="E16" s="15">
        <v>376</v>
      </c>
      <c r="F16" s="14"/>
      <c r="G16" s="14"/>
      <c r="H16" s="14"/>
      <c r="I16" s="30"/>
      <c r="J16" s="30"/>
    </row>
    <row r="17" spans="2:10" ht="42" customHeight="1" x14ac:dyDescent="0.25">
      <c r="B17" s="18">
        <v>2</v>
      </c>
      <c r="C17" s="11" t="s">
        <v>3</v>
      </c>
      <c r="D17" s="19" t="s">
        <v>13</v>
      </c>
      <c r="E17" s="15">
        <v>247</v>
      </c>
      <c r="F17" s="14"/>
      <c r="G17" s="14"/>
      <c r="H17" s="14"/>
      <c r="I17" s="30"/>
      <c r="J17" s="30"/>
    </row>
    <row r="18" spans="2:10" ht="42" customHeight="1" x14ac:dyDescent="0.25">
      <c r="B18" s="18">
        <v>3</v>
      </c>
      <c r="C18" s="11" t="s">
        <v>3</v>
      </c>
      <c r="D18" s="19" t="s">
        <v>14</v>
      </c>
      <c r="E18" s="15">
        <v>416</v>
      </c>
      <c r="F18" s="14"/>
      <c r="G18" s="14"/>
      <c r="H18" s="14"/>
      <c r="I18" s="30"/>
      <c r="J18" s="30"/>
    </row>
    <row r="19" spans="2:10" ht="38.25" x14ac:dyDescent="0.25">
      <c r="B19" s="18">
        <v>4</v>
      </c>
      <c r="C19" s="11" t="s">
        <v>3</v>
      </c>
      <c r="D19" s="19" t="s">
        <v>15</v>
      </c>
      <c r="E19" s="15">
        <v>608</v>
      </c>
      <c r="F19" s="14"/>
      <c r="G19" s="14"/>
      <c r="H19" s="14"/>
      <c r="I19" s="30"/>
      <c r="J19" s="30"/>
    </row>
    <row r="20" spans="2:10" ht="41.25" customHeight="1" x14ac:dyDescent="0.25">
      <c r="B20" s="18">
        <v>5</v>
      </c>
      <c r="C20" s="11" t="s">
        <v>3</v>
      </c>
      <c r="D20" s="19" t="s">
        <v>16</v>
      </c>
      <c r="E20" s="15">
        <v>806</v>
      </c>
      <c r="F20" s="14"/>
      <c r="G20" s="14"/>
      <c r="H20" s="14"/>
      <c r="I20" s="30"/>
      <c r="J20" s="30"/>
    </row>
    <row r="21" spans="2:10" ht="53.25" customHeight="1" x14ac:dyDescent="0.25">
      <c r="B21" s="18">
        <v>6</v>
      </c>
      <c r="C21" s="11" t="s">
        <v>3</v>
      </c>
      <c r="D21" s="19" t="s">
        <v>17</v>
      </c>
      <c r="E21" s="15">
        <v>656</v>
      </c>
      <c r="F21" s="14"/>
      <c r="G21" s="14"/>
      <c r="H21" s="14"/>
      <c r="I21" s="30"/>
      <c r="J21" s="30"/>
    </row>
    <row r="22" spans="2:10" ht="41.25" customHeight="1" x14ac:dyDescent="0.25">
      <c r="B22" s="18">
        <v>7</v>
      </c>
      <c r="C22" s="11" t="s">
        <v>3</v>
      </c>
      <c r="D22" s="19" t="s">
        <v>18</v>
      </c>
      <c r="E22" s="15">
        <v>500</v>
      </c>
      <c r="F22" s="12">
        <v>3</v>
      </c>
      <c r="G22" s="13">
        <v>5</v>
      </c>
      <c r="H22" s="32">
        <v>0</v>
      </c>
      <c r="I22" s="29">
        <f>+H22*F22</f>
        <v>0</v>
      </c>
      <c r="J22" s="29">
        <f>+H22*G22</f>
        <v>0</v>
      </c>
    </row>
    <row r="23" spans="2:10" ht="41.25" customHeight="1" x14ac:dyDescent="0.25">
      <c r="B23" s="18">
        <v>8</v>
      </c>
      <c r="C23" s="11" t="s">
        <v>3</v>
      </c>
      <c r="D23" s="19" t="s">
        <v>19</v>
      </c>
      <c r="E23" s="15">
        <v>15</v>
      </c>
      <c r="F23" s="13">
        <v>1</v>
      </c>
      <c r="G23" s="16">
        <v>2</v>
      </c>
      <c r="H23" s="33">
        <v>0</v>
      </c>
      <c r="I23" s="29">
        <f>+H23*F23</f>
        <v>0</v>
      </c>
      <c r="J23" s="29">
        <f>+H23*G23</f>
        <v>0</v>
      </c>
    </row>
    <row r="24" spans="2:10" ht="43.5" customHeight="1" x14ac:dyDescent="0.25">
      <c r="B24" s="18">
        <v>9</v>
      </c>
      <c r="C24" s="11" t="s">
        <v>3</v>
      </c>
      <c r="D24" s="11" t="s">
        <v>20</v>
      </c>
      <c r="E24" s="15">
        <v>160</v>
      </c>
      <c r="F24" s="14"/>
      <c r="G24" s="14"/>
      <c r="H24" s="14"/>
      <c r="I24" s="30"/>
      <c r="J24" s="30"/>
    </row>
    <row r="25" spans="2:10" ht="42" customHeight="1" x14ac:dyDescent="0.25">
      <c r="B25" s="18">
        <v>10</v>
      </c>
      <c r="C25" s="11" t="s">
        <v>3</v>
      </c>
      <c r="D25" s="11" t="s">
        <v>21</v>
      </c>
      <c r="E25" s="15">
        <v>256</v>
      </c>
      <c r="F25" s="14"/>
      <c r="G25" s="14"/>
      <c r="H25" s="14"/>
      <c r="I25" s="30"/>
      <c r="J25" s="30"/>
    </row>
    <row r="26" spans="2:10" ht="39.75" customHeight="1" x14ac:dyDescent="0.25">
      <c r="B26" s="18">
        <v>11</v>
      </c>
      <c r="C26" s="11" t="s">
        <v>3</v>
      </c>
      <c r="D26" s="11" t="s">
        <v>22</v>
      </c>
      <c r="E26" s="15">
        <v>272</v>
      </c>
      <c r="F26" s="14"/>
      <c r="G26" s="14"/>
      <c r="H26" s="14"/>
      <c r="I26" s="30"/>
      <c r="J26" s="30"/>
    </row>
    <row r="27" spans="2:10" ht="42" customHeight="1" x14ac:dyDescent="0.25">
      <c r="B27" s="18">
        <v>12</v>
      </c>
      <c r="C27" s="11" t="s">
        <v>3</v>
      </c>
      <c r="D27" s="17" t="s">
        <v>23</v>
      </c>
      <c r="E27" s="15">
        <v>80</v>
      </c>
      <c r="F27" s="14"/>
      <c r="G27" s="14"/>
      <c r="H27" s="14"/>
      <c r="I27" s="30"/>
      <c r="J27" s="30"/>
    </row>
    <row r="28" spans="2:10" ht="38.25" x14ac:dyDescent="0.25">
      <c r="B28" s="18">
        <v>13</v>
      </c>
      <c r="C28" s="11" t="s">
        <v>3</v>
      </c>
      <c r="D28" s="17" t="s">
        <v>24</v>
      </c>
      <c r="E28" s="15">
        <v>344</v>
      </c>
      <c r="F28" s="14"/>
      <c r="G28" s="14"/>
      <c r="H28" s="14"/>
      <c r="I28" s="30"/>
      <c r="J28" s="30"/>
    </row>
    <row r="29" spans="2:10" ht="38.25" x14ac:dyDescent="0.25">
      <c r="B29" s="18">
        <v>14</v>
      </c>
      <c r="C29" s="11" t="s">
        <v>3</v>
      </c>
      <c r="D29" s="17" t="s">
        <v>25</v>
      </c>
      <c r="E29" s="15">
        <v>270</v>
      </c>
      <c r="F29" s="14"/>
      <c r="G29" s="14"/>
      <c r="H29" s="14"/>
      <c r="I29" s="30"/>
      <c r="J29" s="30"/>
    </row>
    <row r="30" spans="2:10" ht="38.25" x14ac:dyDescent="0.25">
      <c r="B30" s="18">
        <v>15</v>
      </c>
      <c r="C30" s="11" t="s">
        <v>3</v>
      </c>
      <c r="D30" s="17" t="s">
        <v>26</v>
      </c>
      <c r="E30" s="15">
        <v>534</v>
      </c>
      <c r="F30" s="14"/>
      <c r="G30" s="14"/>
      <c r="H30" s="14"/>
      <c r="I30" s="30"/>
      <c r="J30" s="30"/>
    </row>
    <row r="31" spans="2:10" ht="38.25" x14ac:dyDescent="0.25">
      <c r="B31" s="18">
        <v>16</v>
      </c>
      <c r="C31" s="11" t="s">
        <v>3</v>
      </c>
      <c r="D31" s="17" t="s">
        <v>27</v>
      </c>
      <c r="E31" s="15">
        <v>418</v>
      </c>
      <c r="F31" s="14"/>
      <c r="G31" s="14"/>
      <c r="H31" s="14"/>
      <c r="I31" s="30"/>
      <c r="J31" s="30"/>
    </row>
    <row r="32" spans="2:10" ht="38.25" x14ac:dyDescent="0.25">
      <c r="B32" s="18">
        <v>17</v>
      </c>
      <c r="C32" s="11" t="s">
        <v>3</v>
      </c>
      <c r="D32" s="17" t="s">
        <v>28</v>
      </c>
      <c r="E32" s="15">
        <v>684</v>
      </c>
      <c r="F32" s="14"/>
      <c r="G32" s="14"/>
      <c r="H32" s="14"/>
      <c r="I32" s="30"/>
      <c r="J32" s="30"/>
    </row>
    <row r="33" spans="2:10" ht="38.25" x14ac:dyDescent="0.25">
      <c r="B33" s="18">
        <v>18</v>
      </c>
      <c r="C33" s="11" t="s">
        <v>3</v>
      </c>
      <c r="D33" s="17" t="s">
        <v>29</v>
      </c>
      <c r="E33" s="15">
        <v>372</v>
      </c>
      <c r="F33" s="14"/>
      <c r="G33" s="14"/>
      <c r="H33" s="14"/>
      <c r="I33" s="30"/>
      <c r="J33" s="30"/>
    </row>
    <row r="34" spans="2:10" s="5" customFormat="1" ht="38.25" x14ac:dyDescent="0.25">
      <c r="B34" s="18">
        <v>19</v>
      </c>
      <c r="C34" s="11" t="s">
        <v>3</v>
      </c>
      <c r="D34" s="17" t="s">
        <v>30</v>
      </c>
      <c r="E34" s="15">
        <v>656</v>
      </c>
      <c r="F34" s="14"/>
      <c r="G34" s="14"/>
      <c r="H34" s="14"/>
      <c r="I34" s="30"/>
      <c r="J34" s="30"/>
    </row>
    <row r="35" spans="2:10" ht="38.25" x14ac:dyDescent="0.25">
      <c r="B35" s="18">
        <v>20</v>
      </c>
      <c r="C35" s="11" t="s">
        <v>3</v>
      </c>
      <c r="D35" s="17" t="s">
        <v>31</v>
      </c>
      <c r="E35" s="15">
        <v>646</v>
      </c>
      <c r="F35" s="14"/>
      <c r="G35" s="14"/>
      <c r="H35" s="14"/>
      <c r="I35" s="30"/>
      <c r="J35" s="30"/>
    </row>
    <row r="36" spans="2:10" ht="38.25" x14ac:dyDescent="0.25">
      <c r="B36" s="18">
        <v>21</v>
      </c>
      <c r="C36" s="11" t="s">
        <v>3</v>
      </c>
      <c r="D36" s="17" t="s">
        <v>32</v>
      </c>
      <c r="E36" s="15">
        <v>227</v>
      </c>
      <c r="F36" s="14"/>
      <c r="G36" s="14"/>
      <c r="H36" s="14"/>
      <c r="I36" s="30"/>
      <c r="J36" s="30"/>
    </row>
    <row r="37" spans="2:10" ht="38.25" x14ac:dyDescent="0.25">
      <c r="B37" s="18">
        <v>22</v>
      </c>
      <c r="C37" s="11" t="s">
        <v>3</v>
      </c>
      <c r="D37" s="17" t="s">
        <v>33</v>
      </c>
      <c r="E37" s="15">
        <v>316</v>
      </c>
      <c r="F37" s="14"/>
      <c r="G37" s="14"/>
      <c r="H37" s="14"/>
      <c r="I37" s="30"/>
      <c r="J37" s="30"/>
    </row>
    <row r="38" spans="2:10" ht="38.25" x14ac:dyDescent="0.25">
      <c r="B38" s="18">
        <v>23</v>
      </c>
      <c r="C38" s="11" t="s">
        <v>3</v>
      </c>
      <c r="D38" s="17" t="s">
        <v>34</v>
      </c>
      <c r="E38" s="15">
        <v>460</v>
      </c>
      <c r="F38" s="13">
        <v>1</v>
      </c>
      <c r="G38" s="16">
        <v>2</v>
      </c>
      <c r="H38" s="32">
        <v>0</v>
      </c>
      <c r="I38" s="33">
        <f>+H38*F38</f>
        <v>0</v>
      </c>
      <c r="J38" s="33">
        <f>+H38*G38</f>
        <v>0</v>
      </c>
    </row>
    <row r="39" spans="2:10" ht="38.25" x14ac:dyDescent="0.25">
      <c r="B39" s="18">
        <v>24</v>
      </c>
      <c r="C39" s="11" t="s">
        <v>3</v>
      </c>
      <c r="D39" s="17" t="s">
        <v>35</v>
      </c>
      <c r="E39" s="15">
        <v>460</v>
      </c>
      <c r="F39" s="13">
        <v>1</v>
      </c>
      <c r="G39" s="16">
        <v>3</v>
      </c>
      <c r="H39" s="32">
        <v>0</v>
      </c>
      <c r="I39" s="33">
        <f t="shared" ref="I39:I42" si="0">+H39*F39</f>
        <v>0</v>
      </c>
      <c r="J39" s="33">
        <f t="shared" ref="J39:J42" si="1">+H39*G39</f>
        <v>0</v>
      </c>
    </row>
    <row r="40" spans="2:10" ht="38.25" x14ac:dyDescent="0.25">
      <c r="B40" s="18">
        <v>25</v>
      </c>
      <c r="C40" s="11" t="s">
        <v>3</v>
      </c>
      <c r="D40" s="17" t="s">
        <v>36</v>
      </c>
      <c r="E40" s="15">
        <v>15</v>
      </c>
      <c r="F40" s="13">
        <v>1</v>
      </c>
      <c r="G40" s="16">
        <v>3</v>
      </c>
      <c r="H40" s="32">
        <v>0</v>
      </c>
      <c r="I40" s="33">
        <f t="shared" si="0"/>
        <v>0</v>
      </c>
      <c r="J40" s="33">
        <f t="shared" si="1"/>
        <v>0</v>
      </c>
    </row>
    <row r="41" spans="2:10" ht="38.25" x14ac:dyDescent="0.25">
      <c r="B41" s="18">
        <v>26</v>
      </c>
      <c r="C41" s="11" t="s">
        <v>3</v>
      </c>
      <c r="D41" s="17" t="s">
        <v>37</v>
      </c>
      <c r="E41" s="15">
        <v>15</v>
      </c>
      <c r="F41" s="13">
        <v>1</v>
      </c>
      <c r="G41" s="16">
        <v>2</v>
      </c>
      <c r="H41" s="32">
        <v>0</v>
      </c>
      <c r="I41" s="33">
        <f t="shared" si="0"/>
        <v>0</v>
      </c>
      <c r="J41" s="33">
        <f t="shared" si="1"/>
        <v>0</v>
      </c>
    </row>
    <row r="42" spans="2:10" ht="38.25" x14ac:dyDescent="0.25">
      <c r="B42" s="18">
        <v>27</v>
      </c>
      <c r="C42" s="11" t="s">
        <v>3</v>
      </c>
      <c r="D42" s="17" t="s">
        <v>38</v>
      </c>
      <c r="E42" s="15">
        <v>15</v>
      </c>
      <c r="F42" s="16">
        <v>1</v>
      </c>
      <c r="G42" s="13">
        <v>2</v>
      </c>
      <c r="H42" s="13">
        <v>0</v>
      </c>
      <c r="I42" s="33">
        <f t="shared" si="0"/>
        <v>0</v>
      </c>
      <c r="J42" s="33">
        <f t="shared" si="1"/>
        <v>0</v>
      </c>
    </row>
    <row r="43" spans="2:10" x14ac:dyDescent="0.25">
      <c r="F43" s="21"/>
      <c r="G43" s="35" t="s">
        <v>41</v>
      </c>
      <c r="H43" s="26"/>
      <c r="I43" s="25">
        <f>SUM(I16:I42)</f>
        <v>0</v>
      </c>
      <c r="J43" s="25">
        <f>SUM(J16:J42)</f>
        <v>0</v>
      </c>
    </row>
    <row r="44" spans="2:10" x14ac:dyDescent="0.25">
      <c r="F44" s="21"/>
      <c r="G44" s="22"/>
      <c r="H44" s="22"/>
    </row>
    <row r="45" spans="2:10" x14ac:dyDescent="0.25">
      <c r="C45" s="40" t="s">
        <v>6</v>
      </c>
      <c r="D45" s="40"/>
      <c r="E45" s="40"/>
      <c r="F45" s="23"/>
      <c r="G45" s="22"/>
      <c r="H45" s="22"/>
      <c r="I45" s="36" t="s">
        <v>52</v>
      </c>
      <c r="J45" s="37" t="s">
        <v>53</v>
      </c>
    </row>
    <row r="46" spans="2:10" x14ac:dyDescent="0.25">
      <c r="H46" s="39" t="s">
        <v>51</v>
      </c>
      <c r="I46" s="34">
        <f>+'A)'!I43+'B)'!I43</f>
        <v>0</v>
      </c>
      <c r="J46" s="34">
        <f>+'A)'!J43+'B)'!J43</f>
        <v>0</v>
      </c>
    </row>
    <row r="47" spans="2:10" x14ac:dyDescent="0.25">
      <c r="F47" s="25"/>
      <c r="H47" s="38" t="s">
        <v>42</v>
      </c>
      <c r="I47" s="34">
        <f>+I46*0.16</f>
        <v>0</v>
      </c>
      <c r="J47" s="34">
        <f>+J46*0.16</f>
        <v>0</v>
      </c>
    </row>
    <row r="48" spans="2:10" x14ac:dyDescent="0.25">
      <c r="F48" s="25"/>
      <c r="H48" s="38" t="s">
        <v>43</v>
      </c>
      <c r="I48" s="34">
        <f>+I46*1.16</f>
        <v>0</v>
      </c>
      <c r="J48" s="34">
        <f>+J46*1.16</f>
        <v>0</v>
      </c>
    </row>
    <row r="49" spans="6:10" x14ac:dyDescent="0.25">
      <c r="F49" s="25"/>
      <c r="G49" s="25"/>
      <c r="J49" s="25"/>
    </row>
  </sheetData>
  <mergeCells count="17">
    <mergeCell ref="B3:J3"/>
    <mergeCell ref="B4:J4"/>
    <mergeCell ref="B5:J5"/>
    <mergeCell ref="C45:E45"/>
    <mergeCell ref="B11:J11"/>
    <mergeCell ref="B12:B15"/>
    <mergeCell ref="C12:C15"/>
    <mergeCell ref="D12:D15"/>
    <mergeCell ref="E12:E15"/>
    <mergeCell ref="F12:J12"/>
    <mergeCell ref="B7:J7"/>
    <mergeCell ref="B8:J8"/>
    <mergeCell ref="B10:J10"/>
    <mergeCell ref="F13:G14"/>
    <mergeCell ref="H13:H15"/>
    <mergeCell ref="I13:J14"/>
    <mergeCell ref="B9:J9"/>
  </mergeCells>
  <pageMargins left="0.39370078740157483" right="0.31496062992125984" top="0.74803149606299213" bottom="0.74803149606299213" header="0.31496062992125984" footer="0.31496062992125984"/>
  <pageSetup scale="50" orientation="landscape" r:id="rId1"/>
  <rowBreaks count="1" manualBreakCount="1">
    <brk id="29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A)</vt:lpstr>
      <vt:lpstr>B)</vt:lpstr>
      <vt:lpstr>'A)'!Área_de_impresión</vt:lpstr>
      <vt:lpstr>'B)'!Área_de_impresión</vt:lpstr>
      <vt:lpstr>'A)'!Títulos_a_imprimir</vt:lpstr>
      <vt:lpstr>'B)'!Títulos_a_imprimir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HARPER</dc:creator>
  <cp:lastModifiedBy>ADQ-001</cp:lastModifiedBy>
  <cp:lastPrinted>2021-07-01T19:04:21Z</cp:lastPrinted>
  <dcterms:created xsi:type="dcterms:W3CDTF">2012-09-18T19:41:09Z</dcterms:created>
  <dcterms:modified xsi:type="dcterms:W3CDTF">2021-07-01T19:32:00Z</dcterms:modified>
</cp:coreProperties>
</file>