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S 22-2021\"/>
    </mc:Choice>
  </mc:AlternateContent>
  <bookViews>
    <workbookView xWindow="360" yWindow="15" windowWidth="11535" windowHeight="6315"/>
  </bookViews>
  <sheets>
    <sheet name="PARTIDA 4 EDIFICIOS PUBLICOS " sheetId="15" r:id="rId1"/>
  </sheets>
  <definedNames>
    <definedName name="_xlnm.Database" localSheetId="0">#REF!</definedName>
    <definedName name="_xlnm.Database">#REF!</definedName>
  </definedNames>
  <calcPr calcId="152511"/>
</workbook>
</file>

<file path=xl/calcChain.xml><?xml version="1.0" encoding="utf-8"?>
<calcChain xmlns="http://schemas.openxmlformats.org/spreadsheetml/2006/main">
  <c r="I217" i="15" l="1"/>
  <c r="J217" i="15"/>
  <c r="L217" i="15"/>
  <c r="M217" i="15"/>
  <c r="N217" i="15"/>
  <c r="O217" i="15"/>
  <c r="P217" i="15"/>
  <c r="Q217" i="15"/>
  <c r="R217" i="15"/>
  <c r="H217" i="15"/>
  <c r="I208" i="15"/>
  <c r="J208" i="15"/>
  <c r="L208" i="15"/>
  <c r="M208" i="15"/>
  <c r="N208" i="15"/>
  <c r="O208" i="15"/>
  <c r="P208" i="15"/>
  <c r="Q208" i="15"/>
  <c r="R208" i="15"/>
  <c r="H208" i="15"/>
  <c r="I203" i="15"/>
  <c r="J203" i="15"/>
  <c r="L203" i="15"/>
  <c r="M203" i="15"/>
  <c r="N203" i="15"/>
  <c r="O203" i="15"/>
  <c r="P203" i="15"/>
  <c r="Q203" i="15"/>
  <c r="R203" i="15"/>
  <c r="H203" i="15"/>
  <c r="K212" i="15"/>
  <c r="K213" i="15"/>
  <c r="K217" i="15" s="1"/>
  <c r="K214" i="15"/>
  <c r="K215" i="15"/>
  <c r="K211" i="15"/>
  <c r="K206" i="15" l="1"/>
  <c r="K208" i="15" s="1"/>
  <c r="K187" i="15"/>
  <c r="K188" i="15"/>
  <c r="K189" i="15"/>
  <c r="K190" i="15"/>
  <c r="K191" i="15"/>
  <c r="K192" i="15"/>
  <c r="K193" i="15"/>
  <c r="K194" i="15"/>
  <c r="K195" i="15"/>
  <c r="K196" i="15"/>
  <c r="K197" i="15"/>
  <c r="K198" i="15"/>
  <c r="K199" i="15"/>
  <c r="K200" i="15"/>
  <c r="K201" i="15"/>
  <c r="K186" i="15"/>
  <c r="K203" i="15" l="1"/>
  <c r="J43" i="15"/>
  <c r="J220" i="15" s="1"/>
  <c r="L43" i="15"/>
  <c r="L220" i="15" s="1"/>
  <c r="M43" i="15"/>
  <c r="N43" i="15"/>
  <c r="O43" i="15"/>
  <c r="O220" i="15" s="1"/>
  <c r="P43" i="15"/>
  <c r="P220" i="15" s="1"/>
  <c r="Q43" i="15"/>
  <c r="R43" i="15"/>
  <c r="H43" i="15"/>
  <c r="H173" i="15"/>
  <c r="J173" i="15"/>
  <c r="L173" i="15"/>
  <c r="M173" i="15"/>
  <c r="N173" i="15"/>
  <c r="O173" i="15"/>
  <c r="P173" i="15"/>
  <c r="Q173" i="15"/>
  <c r="R173" i="15"/>
  <c r="J183" i="15"/>
  <c r="L183" i="15"/>
  <c r="M183" i="15"/>
  <c r="N183" i="15"/>
  <c r="O183" i="15"/>
  <c r="P183" i="15"/>
  <c r="Q183" i="15"/>
  <c r="R183" i="15"/>
  <c r="I173" i="15"/>
  <c r="Q220" i="15" l="1"/>
  <c r="M220" i="15"/>
  <c r="R220" i="15"/>
  <c r="N220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6" i="15"/>
  <c r="K167" i="15"/>
  <c r="K168" i="15"/>
  <c r="K169" i="15"/>
  <c r="K170" i="15"/>
  <c r="K171" i="15"/>
  <c r="K46" i="15"/>
  <c r="K177" i="15"/>
  <c r="K178" i="15"/>
  <c r="I179" i="15"/>
  <c r="K179" i="15" s="1"/>
  <c r="K180" i="15"/>
  <c r="K181" i="15"/>
  <c r="I176" i="15"/>
  <c r="I41" i="15"/>
  <c r="K41" i="15" s="1"/>
  <c r="I5" i="15"/>
  <c r="K5" i="15" s="1"/>
  <c r="I6" i="15"/>
  <c r="K6" i="15" s="1"/>
  <c r="I7" i="15"/>
  <c r="K7" i="15" s="1"/>
  <c r="I8" i="15"/>
  <c r="K8" i="15" s="1"/>
  <c r="I9" i="15"/>
  <c r="K9" i="15" s="1"/>
  <c r="I10" i="15"/>
  <c r="K10" i="15" s="1"/>
  <c r="I11" i="15"/>
  <c r="K11" i="15" s="1"/>
  <c r="I12" i="15"/>
  <c r="K12" i="15" s="1"/>
  <c r="I13" i="15"/>
  <c r="K13" i="15" s="1"/>
  <c r="I14" i="15"/>
  <c r="K14" i="15" s="1"/>
  <c r="I15" i="15"/>
  <c r="K15" i="15" s="1"/>
  <c r="I16" i="15"/>
  <c r="K16" i="15" s="1"/>
  <c r="I17" i="15"/>
  <c r="K17" i="15" s="1"/>
  <c r="I18" i="15"/>
  <c r="K18" i="15" s="1"/>
  <c r="I19" i="15"/>
  <c r="K19" i="15" s="1"/>
  <c r="I20" i="15"/>
  <c r="K20" i="15" s="1"/>
  <c r="I21" i="15"/>
  <c r="K21" i="15" s="1"/>
  <c r="I22" i="15"/>
  <c r="K22" i="15" s="1"/>
  <c r="I23" i="15"/>
  <c r="K23" i="15" s="1"/>
  <c r="I24" i="15"/>
  <c r="K24" i="15" s="1"/>
  <c r="I25" i="15"/>
  <c r="K25" i="15" s="1"/>
  <c r="I26" i="15"/>
  <c r="K26" i="15" s="1"/>
  <c r="I27" i="15"/>
  <c r="K27" i="15" s="1"/>
  <c r="I28" i="15"/>
  <c r="K28" i="15" s="1"/>
  <c r="I29" i="15"/>
  <c r="K29" i="15" s="1"/>
  <c r="I30" i="15"/>
  <c r="K30" i="15" s="1"/>
  <c r="I31" i="15"/>
  <c r="K31" i="15" s="1"/>
  <c r="I32" i="15"/>
  <c r="K32" i="15" s="1"/>
  <c r="I33" i="15"/>
  <c r="K33" i="15" s="1"/>
  <c r="I34" i="15"/>
  <c r="K34" i="15" s="1"/>
  <c r="I35" i="15"/>
  <c r="K35" i="15" s="1"/>
  <c r="I36" i="15"/>
  <c r="K36" i="15" s="1"/>
  <c r="I37" i="15"/>
  <c r="K37" i="15" s="1"/>
  <c r="I38" i="15"/>
  <c r="K38" i="15" s="1"/>
  <c r="I39" i="15"/>
  <c r="K39" i="15" s="1"/>
  <c r="I40" i="15"/>
  <c r="K40" i="15" s="1"/>
  <c r="I4" i="15"/>
  <c r="K173" i="15" l="1"/>
  <c r="I43" i="15"/>
  <c r="I220" i="15" s="1"/>
  <c r="K176" i="15"/>
  <c r="K183" i="15" s="1"/>
  <c r="I183" i="15"/>
  <c r="K4" i="15"/>
  <c r="K43" i="15" s="1"/>
  <c r="H183" i="15"/>
  <c r="H220" i="15" s="1"/>
  <c r="K220" i="15" l="1"/>
</calcChain>
</file>

<file path=xl/sharedStrings.xml><?xml version="1.0" encoding="utf-8"?>
<sst xmlns="http://schemas.openxmlformats.org/spreadsheetml/2006/main" count="2096" uniqueCount="415">
  <si>
    <t>UNIDAD ADMINISTRATIVA SAN IGNACIO</t>
  </si>
  <si>
    <t>UNIDAD DE SERVICIOS ESPECIALES</t>
  </si>
  <si>
    <t>LOS MOCHIS</t>
  </si>
  <si>
    <t>POLICIA JUDICIAL DEL ESTADO</t>
  </si>
  <si>
    <t>GUASAVE</t>
  </si>
  <si>
    <t>CULIACAN</t>
  </si>
  <si>
    <t>HANGAR GOBIERNO DEL ESTADO DE SINALOA</t>
  </si>
  <si>
    <t>UNIDAD ADMINISTRATIVA (EN EL DORADO)</t>
  </si>
  <si>
    <t>BODEGA DE BACHIGUALATO</t>
  </si>
  <si>
    <t>CASA DE GOBIERNO (ALTATA)</t>
  </si>
  <si>
    <t>INSTALACIONES DE LA POLICIA MINISTERIAL, C4 Y SERVICIO MEDICO FORENSE.</t>
  </si>
  <si>
    <t>EL ROSARIO</t>
  </si>
  <si>
    <t>BADIRAGUATO</t>
  </si>
  <si>
    <t>UNIDAD ADMINISTRATIVA (LA CRUZ)</t>
  </si>
  <si>
    <t>UNIDAD ADMINISTRATIVA COSALA</t>
  </si>
  <si>
    <t>UNIDAD ADMINISTRATIVA GUAMUCHIL</t>
  </si>
  <si>
    <t>UNIDAD ADMINISTRATIVA MOCORITO</t>
  </si>
  <si>
    <t>UNIDAD ADMINISTRATIVA CULIACAN</t>
  </si>
  <si>
    <t>UNIDAD  ADMINISTRATIVA ANGOSTURA</t>
  </si>
  <si>
    <t>UNIDAD ADMINISTRATIVA ESCUINAPA</t>
  </si>
  <si>
    <t>UNIDAD ADMINISTRATIVA SINALOA DE LEYVA</t>
  </si>
  <si>
    <t>UNIDAD ADMINISTRATIVA CONCORDIA</t>
  </si>
  <si>
    <t>UNIDAD ADMINISTRATIVA MAZATLAN</t>
  </si>
  <si>
    <t>UNIDAD ADMINISTRATIVA CHOIX</t>
  </si>
  <si>
    <t>UNIDAD ADMINISTRATIVA GUASAVE</t>
  </si>
  <si>
    <t>UNIDAD ADMINISTRATIVA EL ROSARIO</t>
  </si>
  <si>
    <t>UNIDAD ADMINISTRATIVA LOS MOCHIS</t>
  </si>
  <si>
    <t>UNIDAD ADMINISTRATIVA BADIRAGUATO</t>
  </si>
  <si>
    <t>FISCALIA</t>
  </si>
  <si>
    <t>USE</t>
  </si>
  <si>
    <t>CENTRO DE CONTROL DE CONFIANZA DEL (C.E.S.P) (C3)</t>
  </si>
  <si>
    <t>EJECUTIVO</t>
  </si>
  <si>
    <t>EJECUTIVO-SEG. PUB.</t>
  </si>
  <si>
    <t>EJECUTIVO-UA</t>
  </si>
  <si>
    <t>AHOME</t>
  </si>
  <si>
    <t>ANGOSTURA</t>
  </si>
  <si>
    <t>TIPO</t>
  </si>
  <si>
    <t>DESCRIPCIÓN</t>
  </si>
  <si>
    <t>DOMICILIO</t>
  </si>
  <si>
    <t>MUNICIPIO</t>
  </si>
  <si>
    <t>No.</t>
  </si>
  <si>
    <t>CULIACÁN</t>
  </si>
  <si>
    <t>MAZATLÁN</t>
  </si>
  <si>
    <t>EL DORADO</t>
  </si>
  <si>
    <t>(LA CRUZ</t>
  </si>
  <si>
    <t>CHOIX</t>
  </si>
  <si>
    <t>CONCORDIA</t>
  </si>
  <si>
    <t>COSALA</t>
  </si>
  <si>
    <t>ESCUINAPA</t>
  </si>
  <si>
    <t>GUAMUCHIL</t>
  </si>
  <si>
    <t>MOCORITO</t>
  </si>
  <si>
    <t>SAN IGNACIO</t>
  </si>
  <si>
    <t>SINALOA DE LEYVA</t>
  </si>
  <si>
    <t>NAVOLATO (ALTATA)</t>
  </si>
  <si>
    <t>ETIQUETA</t>
  </si>
  <si>
    <t>ACADEMIA DE POLICIA (INST. DE CIENCIAS PENALES)</t>
  </si>
  <si>
    <t>PROPIO</t>
  </si>
  <si>
    <t>VICENTE GUERRERO #950 NTE. INTERIOR 22 Y 23 PLANTA</t>
  </si>
  <si>
    <t>JUAREZ Y CONSTITUCION Y RAFAEL BUELNA</t>
  </si>
  <si>
    <t>H.VALDEZ Y RIO FUERTE</t>
  </si>
  <si>
    <t>CUAUHTEMOC Y ALLENDE</t>
  </si>
  <si>
    <t>BENITO JUAREZ E D.GAMEZ Y J.M.MORELOS</t>
  </si>
  <si>
    <t>P.SUAREZ E LOPEZ MATEO Y L.</t>
  </si>
  <si>
    <t>AV. ROSALES ENTRE LOPEZ MATEOS Y E.ZAPATA</t>
  </si>
  <si>
    <t>CARRETERA CULIACAN NAVOLATO Y CANAL</t>
  </si>
  <si>
    <t>CARRETERA CULIACAN NAVOLATO</t>
  </si>
  <si>
    <t>AEROPUERTO FEDERAL DE BACHIGUALATO</t>
  </si>
  <si>
    <t>ANTONIO ROSALES 543 OTE.</t>
  </si>
  <si>
    <t>INSURGENTES LAZARO CARDENAS Y 16 DE SEP.</t>
  </si>
  <si>
    <t>CALLE INDEPENDENCIA S/N</t>
  </si>
  <si>
    <t>CARRETERA CULIACAN-NAVOLATO Y CANAL</t>
  </si>
  <si>
    <t>CALLE ACCESO DE LA S.A.R.H. COL.BACHIGUALATO</t>
  </si>
  <si>
    <t>AV. DEL MAR Y ZONA DE PLAYA</t>
  </si>
  <si>
    <t>MINA ARROLLO GRANDE Y C.LA JUVENTUD</t>
  </si>
  <si>
    <t>5 DE MAYO Y LEYVA SOLANO</t>
  </si>
  <si>
    <t>RIO BALUARTE TRES FIDEOS Y CANAL</t>
  </si>
  <si>
    <t>AV. INSURGUENTES</t>
  </si>
  <si>
    <t>CARRETERA A DURANGO Y C.ISIDRO PERAZA</t>
  </si>
  <si>
    <t>AV.20 DE NOVIEMBRE</t>
  </si>
  <si>
    <t>C.ESTADISTICAS P.J. DURAN C.7</t>
  </si>
  <si>
    <t>INDEPENDENCIA SALAZAR Y OBREGON</t>
  </si>
  <si>
    <t>AV.REFORMA Y C.5 DE MAYO</t>
  </si>
  <si>
    <t>CALLE 11 Y CARRETERA PARRAL CHIHUAHUA</t>
  </si>
  <si>
    <t>C.INDEPENDENCIA,L.DE REFORMA,AV.12 Y PTE.14</t>
  </si>
  <si>
    <t>PROPIOS</t>
  </si>
  <si>
    <t>EDIFICIOS FISCALÍA GENERAL DEL ESTADO</t>
  </si>
  <si>
    <t>EDIFICIOS GOBIERNO DEL ESTADO DE SINALOA</t>
  </si>
  <si>
    <t>IRSS (CENTRO PENITENCIARIO AGUARUTO-CULIACAN)</t>
  </si>
  <si>
    <t>PENAL (CERESO) MAZATLAN (CENTRO PENITENCIARIO EL CASTILLO-MAZATLAN)</t>
  </si>
  <si>
    <t>BLVD. PEDRO INFANTE Y MIGUEL TAMAYO</t>
  </si>
  <si>
    <t>POLICIA JUDICIAL DEL ESTADO (DIR. DE LA POLICIA MINISTERIAL Y C4</t>
  </si>
  <si>
    <t>PENAL (CERESO) AHOME GOROS II</t>
  </si>
  <si>
    <t>POLICIA ESTATAL PREVENTIVA (PEP)</t>
  </si>
  <si>
    <t>COMPLEJO DE SEGURIDAD PUBLICA Y SECRETARIADO EJECUTIVO</t>
  </si>
  <si>
    <t>UNIDAD ANTISECUESTROS</t>
  </si>
  <si>
    <t>PENAL (CERESO) ANGOSTURA</t>
  </si>
  <si>
    <t>CODIGO POSTAL</t>
  </si>
  <si>
    <t>SERVICIO MEDICO FORENSE (SEMEFO), SERVICIOS PERICIALES E INVESTIGACION CRIMINALISTICA</t>
  </si>
  <si>
    <t>FISCALIA GENERAL DEL ESTADO DE SINALOA</t>
  </si>
  <si>
    <t>CASA DE LA REPRESENTACION DEL GOBIERNO EN LA CIUDAD  DE MEXICO</t>
  </si>
  <si>
    <t>SANTA CARARINA ESQUINA CON SANTA ROSALÍA NÚMERO 415 COL. INSURGENTES SAN BORJA</t>
  </si>
  <si>
    <t>CIUDAD DE MEXICO</t>
  </si>
  <si>
    <t>MAZATLAN</t>
  </si>
  <si>
    <t xml:space="preserve">CASA HABITACION </t>
  </si>
  <si>
    <t>RIO BALUARTE Y FLAMINGOS 216</t>
  </si>
  <si>
    <t>BLVD. ALFONSO ZARAGOZA MAYTORENA 2204</t>
  </si>
  <si>
    <t>PARQUE TEMATICO</t>
  </si>
  <si>
    <t>Blvd. Rolando Arjona Amabilis</t>
  </si>
  <si>
    <t>FISCALIA Y S.E.S.P.</t>
  </si>
  <si>
    <t>CENTRO DE USOS MULTIPLES EN MAZATLAN</t>
  </si>
  <si>
    <t>AV. EL ROBALO</t>
  </si>
  <si>
    <t>CENTRO DE USOS MULTIPLES EN MOCHIS</t>
  </si>
  <si>
    <t>CENTRO DE JUSTICIA PAR LA MUJER EN LA CIUDAD DE CULIACÁN, MUNICIPIO DE CULIACÁN</t>
  </si>
  <si>
    <t>EJECUTIVO-S.E.S.P</t>
  </si>
  <si>
    <t>S.E.S.P.</t>
  </si>
  <si>
    <t>BLVD, ANTONIO ROSALES ESQUINA CON BLVD. LAS HUERTAS</t>
  </si>
  <si>
    <t>BLVD.ZAPATA 1992 COL. VALLADO CULIACAN SINALOA</t>
  </si>
  <si>
    <t xml:space="preserve">AV. FEDERALISMO  </t>
  </si>
  <si>
    <t>BVLD. ENRIQUE SANCHEZ ALONSO 1833 DES.URB TRES RIOS</t>
  </si>
  <si>
    <t>UNIDAD DE GOBIERNO</t>
  </si>
  <si>
    <t>VALOR CONTENIDOS</t>
  </si>
  <si>
    <t>BIENES CUBIERTOS MEDIANTE CONVENIO EXPRESO PARA FHM</t>
  </si>
  <si>
    <t>REMOCIÓN DE ESCOMBROS</t>
  </si>
  <si>
    <t>R.C. GENERAL S.A. $10,000,000</t>
  </si>
  <si>
    <t>R.C. ARRENDATARIO S.A. $10,000,000</t>
  </si>
  <si>
    <t>ROBO DE CONTENIDOS S.A. $1,500,000</t>
  </si>
  <si>
    <t>DINERO Y VALORES .S.A.  $500,000</t>
  </si>
  <si>
    <t>CRISTALES S.A. $300,000</t>
  </si>
  <si>
    <t>EQUIPO ELECTRÓNICO</t>
  </si>
  <si>
    <t>ROTURA DE MAQUINARIA</t>
  </si>
  <si>
    <t>AMPARADO</t>
  </si>
  <si>
    <t>EDIFICIOS ARRENDADOS</t>
  </si>
  <si>
    <t>ARRENDAMIENTO</t>
  </si>
  <si>
    <t>OFICINA DE LA OFICIALIA DEL REGISTRO CIVIL EN SATAYA NAVOLATO, SIN.</t>
  </si>
  <si>
    <t>DOMICILIO CONOCIDO. C.P. 80370</t>
  </si>
  <si>
    <t>SATAYA, NAVOLATO</t>
  </si>
  <si>
    <t>REGISTRO CIVIL, EL FUERTE, SINALOA</t>
  </si>
  <si>
    <t>DOM. CONOCIDO, PRESIDENCIA MPAL. DEL FUERTE,</t>
  </si>
  <si>
    <t>EL FUERTE</t>
  </si>
  <si>
    <t>SERVICIO ESTATAL DEL EMPLEO</t>
  </si>
  <si>
    <t>OFICINA DEL REGISTRO PUBLICO DE LA PROPIEDAD LA CRUZ DE ELOTA, SIN.</t>
  </si>
  <si>
    <t>SAUL AGUILAR PICO Y AV. PONIENTE 144 SUR 03. CP 82700</t>
  </si>
  <si>
    <t>LA CRUZ, ELOTA</t>
  </si>
  <si>
    <t>OFICINAS DEL TRIBUNAL UNITARIO AGRARIO EN MAZATLAN, SIN.</t>
  </si>
  <si>
    <t>RIO BALUARTE 1005 Y CALLE RIO  QUELITE  No. 27 Y28, PLANTA BAJA  FRACC. TELLERIA . CP 82017</t>
  </si>
  <si>
    <t>CARRETERA LAS PUENTES, POSTE No. 15 EJIDO EL TAPACAL VILLA JUAREZ, NAVOLATO.C.P. 80379</t>
  </si>
  <si>
    <t>VILLA A. FLORES NAVOLATO</t>
  </si>
  <si>
    <t>OFICINAS DE COLECTURIA DE RENTAS EN HIGUERAS DE ZARAGOZA, AHOME, SIN.</t>
  </si>
  <si>
    <t xml:space="preserve"> AVE.BENITO JUAREZ # 37. LOCAL 1  C.P. 81330 COL. CENTRO</t>
  </si>
  <si>
    <t>HIGUERA DE ZARAGOZA, AHOME</t>
  </si>
  <si>
    <t xml:space="preserve">ESTACIONAMIENTO DE DE VEHICULOS DE LA SRIA. DE ADMINISTRACION </t>
  </si>
  <si>
    <t>ESCUADRON 201 #715, COL. LOS PINOS. CP 80128</t>
  </si>
  <si>
    <t>BELIZARIO DOMINGUEZ Y CUAUHTEMOC NO. 727 SUR. COL. BIENESTAR . CP 81280</t>
  </si>
  <si>
    <t>OFICINA DE LA DELEGACION DE VIALIDAD Y TRANSPORTE MAZATLAN, SIN.</t>
  </si>
  <si>
    <t>CALLE RIO QUELITE No. 1101,  ESQ. CON  CALLE CODITOS PLANTA BAJA FRACC. TELLERIA. CP 82010</t>
  </si>
  <si>
    <t>BODEGA PARA DIRECCIÓN DE VIALIDAD Y TRANSPORTES  LOS MOCHIS, SIN.</t>
  </si>
  <si>
    <t>CALLE SANTOS DEGOLLADO # 949 SUR, COL BIENESTAR. CP 81280</t>
  </si>
  <si>
    <t xml:space="preserve">ARCHIVO DE LA DIRECCION DE RECAUDACION </t>
  </si>
  <si>
    <t>LAZARO CARDENAS 859-24, SEGUNDO PISO. CP 80129</t>
  </si>
  <si>
    <t>UNIDAD DE SERVICIOS ESTATALES</t>
  </si>
  <si>
    <t>AVE. DUCTO PEMEX, DESARROLLO URBANO TRES RIOS SECCION 4.</t>
  </si>
  <si>
    <t>OFICINAS DEL REGISTRO PUBLICO DE LA PROPIEDAD EN ESCUINAPA SIN.</t>
  </si>
  <si>
    <t>CALLE JOSE MARIA MORELOS #13…CP 82530 COL. CENTRO</t>
  </si>
  <si>
    <t xml:space="preserve">BODEGA PARA LA DIRECCION DE INGRESOS DE RECAUDACION. </t>
  </si>
  <si>
    <t>CARR. A NAVOLATO KM. 8.5, BACHIGUALATO. CP 80139</t>
  </si>
  <si>
    <t>OFICINAS DE LA DIRECCIÓN DE RECAUDACIÓN DE RENTAS EN EL FUERTE SIN.</t>
  </si>
  <si>
    <t>CALLE MIGUEL HIDALGO Y PROGRESO # 105 C.P.  81805</t>
  </si>
  <si>
    <t xml:space="preserve">OFICIALIA No. 1 DEL REGISTRO CIVIL EN LA NORIA MUNICIPIO MAZATLAN, SIN. </t>
  </si>
  <si>
    <t>CONSTITUCION #8 CP 82320</t>
  </si>
  <si>
    <t>LA NORIA, MAZATLAN</t>
  </si>
  <si>
    <t>OFICIALIA VI DEL REGISTRO CIVIL HIGUERA DE ZARAGOZA, AHOME, SIN.</t>
  </si>
  <si>
    <t>RAMON CORONA S/N. LOCAL 6, ENTRE HIDALGO Y ZARAGOZA. CP 81300</t>
  </si>
  <si>
    <t>OFICIALIA DEL REGISTRO CIVIL NO. 2 EN LA POBLACION DE ALHUEY DEL MUNICIPIO DE ANGOSTURA SINALOA</t>
  </si>
  <si>
    <t>AV. CONSTITUCION  # 67 PLANTA BAJA CP 81610</t>
  </si>
  <si>
    <t>ALHUEY, ANGOSTUTA</t>
  </si>
  <si>
    <t>OFICINAS DE LA DELEGACION DE TRANSITO Y TRANSPORTE, OFICIALIA DEL REGISTRO CIVIL Y JUZGADO MENOR Y COLECTURIA DE RENTAS EN COSTA RICA CLN. SIN.</t>
  </si>
  <si>
    <t>SAN RAFAEL 31 SUR. CP 81199</t>
  </si>
  <si>
    <t>COSTA RICA, CLN.</t>
  </si>
  <si>
    <t>MODULO DE SERVICIOS ESTATALES</t>
  </si>
  <si>
    <t>PLAZA LAS AMERICAS LOCAL 17, CALZADA LAS AMERICAS. CP 80016</t>
  </si>
  <si>
    <t>BODEGA DE LOS ARCHIVOS DE LA SRIA. GRAL. DE GOBIERNO</t>
  </si>
  <si>
    <t>BLVD. CONSTITUCION 159 OTE. COL. CENTRO, ENTRE PALIZA Y ANDRADE. CP 80000</t>
  </si>
  <si>
    <t>OFICIALIA DEL REGISTRO CIVIL No.3,  EN VILLA ANGEL FLORES, NAVOLATO SIN.</t>
  </si>
  <si>
    <t>AV. DEFENSA NACIONAL #100, PLANTA BAJA. 80349</t>
  </si>
  <si>
    <t>VILLA A. FLORES, NAVOLATO</t>
  </si>
  <si>
    <t>OFICINA DE LA UNIDAD REGIONAL DEL SERVICIO NACIONAL DEL EMPLEO (SNE), LOS MOCHIS SIN.</t>
  </si>
  <si>
    <t>CALLE GUILLERMO PRIETO ESQ. AVE. JOSE MARIA MORELOS 1105 SUR. CP 81200 COL. CENTRO</t>
  </si>
  <si>
    <t>DELEGACION DE LA DIR. DE VIALIDAD Y TRANSPORTE, OFICIALIA No. 4 DEL REGISTRO CIVIL Y  COLECTURIA DE RENTAS EN PERICOS MOCORITO, SINALOA.</t>
  </si>
  <si>
    <t>RAFAEL BUELNA Y PINO SUAREZ. CP 80950</t>
  </si>
  <si>
    <t>PERICOS, MOCORITO</t>
  </si>
  <si>
    <t>SUPERVION ESCOLAR NO. 40 EDUCACION PRIMARIA EN GUASAVE, SIN.</t>
  </si>
  <si>
    <t>CALLE IGNACIO ZARAGOZA No,171  NTE. C.P. 81000</t>
  </si>
  <si>
    <t>OFICINAS SUPERVISION ESCOLAR 03 EDUCACION PRIMARIA</t>
  </si>
  <si>
    <t>GPE. VICTORIA Y CALLEJON CULIACAN</t>
  </si>
  <si>
    <t>GUAMUCHIL, SALVADOR ALVARADO</t>
  </si>
  <si>
    <t>SUPERVISION ESCOLAR #08 EDUCACION PRIMARIA EN LA CRUZ DE ELOTA, SIN.</t>
  </si>
  <si>
    <t>CALLE BENITO JUAREZ Y PEDRO INFANTE, PLANTA BAJA CP 82700</t>
  </si>
  <si>
    <t>OFICINAS DE LA COMISION DE ARBITRAJE MEDICO DEL ESTADO DE SIN.</t>
  </si>
  <si>
    <t>CALLE GABRIEL LEYVA 265-1. NTE. CP 81270 COL. CENTRO</t>
  </si>
  <si>
    <t>OFICINAS DE LA DELEGACION DE LA DIR. DE INSPECCION Y REGLAMENTOS</t>
  </si>
  <si>
    <t>RIO BALUARTE 1000-5, CON CALLE ARROYO CONCORDIA Y ARROYO JABALINES  FRACC. TELLERIA . CP 82017</t>
  </si>
  <si>
    <t>OFICINAS DE LA PROCURADURIA DE LA DEFENSA DEL TRABAJO</t>
  </si>
  <si>
    <t>RIO BALUARTE 1000-8, FRACC. TELLERIA. CP. 82017</t>
  </si>
  <si>
    <t>OFICINAS DE LA DIRECCION DE RECAUDACION, MAZATLAN, SIN.</t>
  </si>
  <si>
    <t>CALLE RIO CULIACAN No. 1630  FRACC. TELLERIA. CP.82016</t>
  </si>
  <si>
    <t>SUPERVISIONES ESCOLARES 002 Y 011 EDUC. PRIMARIA GUASAVE, SIN.</t>
  </si>
  <si>
    <t>CALLE DR. LUIS G. DE LA TORRE No. 600, LOCAL 12,13 Y 14  EDIFICIO ROSA C.P 81000</t>
  </si>
  <si>
    <t>MODULO DE ATENCION CIUDADANA EN GUASAVE, SINALOA.</t>
  </si>
  <si>
    <t>CALLE JUAN CARRASCO # 539 LOCAL 14.PLANTA BAJA  C.P. 81077</t>
  </si>
  <si>
    <t>OFICINAS DE LA DIR. DE GOB. Y AMPLIACION DEL TRIBUNAL UNITARIO AGRARIO DISTRITO 39</t>
  </si>
  <si>
    <t>CALLE RIO BALUARTE 1007, FRACC. TELLERIA. CP 82017</t>
  </si>
  <si>
    <t>DR. MORA 1725, LOCAL 2 Y 3, SECCION C, LA CAMPIÑA. CP 80060</t>
  </si>
  <si>
    <t>BODEGA PARA ARCHIVO DE LA DIR. DEL INSTITUTO CATASTRAL DE MAZATLAN, SIN.</t>
  </si>
  <si>
    <t>CALLE RIO QUELITE ESQ. CON CALLE CODITOS 1101, PLANTA ALTA FRACC. TELLERIA. CP 82010</t>
  </si>
  <si>
    <t>INSTITUTO DE LA DEFENSORIA DE OFICIO EN NAVOLATO SIN.</t>
  </si>
  <si>
    <t>CALLE ANGEL FLORES # 50 LOCAL 118-G ALTOS COL. CENTRO  CP. 80324</t>
  </si>
  <si>
    <t>NAVOLATO</t>
  </si>
  <si>
    <t>ANTENA DE COMUNICACIÓN DE LA UNIDAD DEL SISTEMA ESTATAL DE COMUNICACIONES (C-4), SAN IGNACION</t>
  </si>
  <si>
    <t>LOTE 37 DENTRO DE LA COL. AGRICOLA Y GANADERA DENOMINADA MESA DE CACAXTLA. CP 82000</t>
  </si>
  <si>
    <t>OFICINAS DE LA SECRETARIA DE DESARROLLO SOCIAL Y HUMANO EN LOS MOCHIS, SIN.</t>
  </si>
  <si>
    <t>MACARIO GAXIOLA ESQ. A.CANO #734. CP 81259</t>
  </si>
  <si>
    <t>BODEGA PARA RECAUDACION DE RENTAS, EN LOS MOCHIS SIN.</t>
  </si>
  <si>
    <t>ALVARO OBREGON # 683 . CP 81254</t>
  </si>
  <si>
    <t>JEFATURA DEL SECTOR VII DE EDUCACION PRIMARIA DE LA SEPYC.  MAZATLAN, SIN.</t>
  </si>
  <si>
    <t>MIGUEL HIDALGO 207 ENTRE CALLE CONSTITUCION Y 20 DE NOVIEMBRE SUR ALTO. CP. 82210</t>
  </si>
  <si>
    <t>VILLA UNION, MAZATLAN</t>
  </si>
  <si>
    <t>OFICINA DEL REGISTRO PÚBLICO DE LA PROPIEDAD</t>
  </si>
  <si>
    <t>BLVD. PEDRO INFANTE Y MIGUEL TAMAYO ESPINOZA DE LOS MONTEROS. CP 80020</t>
  </si>
  <si>
    <t>OFICINAS DE LA SECRETARIA DE TURISMO  MAZATLAN, SINALOA.</t>
  </si>
  <si>
    <t>AV. DEL MAR MANZ. 67 CUARTEL 17, FRENTE AVENIDA DEL MAR. CP 82148</t>
  </si>
  <si>
    <t>PROGRAMA ES POR SINALOA (GRAN CRUZADA SOCIAL ES POR SINALOA), LOS MOCHIS SIN.</t>
  </si>
  <si>
    <t>CALLE ANGEL FLORES #1 4 PTE. PLANTA ALTA, CP. 81260</t>
  </si>
  <si>
    <t>BODEGA PARA AYUDANTIA DEL C. GOBERNADOR CULIACAN, SINALOA</t>
  </si>
  <si>
    <t>RAMON F. ITURBE 1075 PTE, COL. ALMADA SINALOA. CP 80000</t>
  </si>
  <si>
    <t>OFICINAS DEL PROGRAMA GRAN CRUZADA SOCIAL DE LA SRIA. SEG. PUBLICA,MAZATLAN, SIN.</t>
  </si>
  <si>
    <t>PLAZA SAN IGNACIO #1205 LOCAL 15, CARRETERA INTERNACIONAL. FRAC. FOVISSSTE PLAYA AZUL.  CP 82138</t>
  </si>
  <si>
    <t>BODEGA PARA DIRECCION DE VIALIDAD Y TRANSPORTE EN MAZATLAN, SIN.</t>
  </si>
  <si>
    <t>CALLE RIO CHACHALACAS 313 NTE. UBICADO EN CUARTEL DOCEAVO LOCAL 5, PLANTA ALTA COL. PALOS PRIETOS . CP 82010</t>
  </si>
  <si>
    <t>OFNAS. DIR.DE ARCHIVO DE CONTABILIDAD GUBERNAMENTAL SUBSECRETARIA EGRESOS</t>
  </si>
  <si>
    <t>LAZARO CARDENAS No. 750 SUR LOC. G6. COL. CENTRO SINALOA. CP. 80000</t>
  </si>
  <si>
    <t>CALLE  DONATO GUERRA No. 73 COL. CENTRO SINALOA. CP 82180</t>
  </si>
  <si>
    <t>OFICINAS DE VIALIDAD Y TRANSPORTE,  COLECTURIAS DE RENTAS Y REGISTRO CIVIL DE SAN BLAS, EL FUERTE,  SIN</t>
  </si>
  <si>
    <t xml:space="preserve">GABRIEL LEYVA  No. 2466 OFICINA No. 2 EN SAN BLAS </t>
  </si>
  <si>
    <t>ESTACIONAMIENTO DE OFNAS DE LA DIR. CONTABILIDAD Y LA DIRECCION DE CONTROL DE GASTO</t>
  </si>
  <si>
    <t>LAZARO CARDENAS No. 750 SUR COL. CENTRO SINALOA. CP. 80000</t>
  </si>
  <si>
    <t>OFICINAS SUPERVISION ESCOLAR 067 DE EDUCACION PREESCOLAR, LOS MOCHIS SIN.</t>
  </si>
  <si>
    <t>CALLE BELIZARIO DOMINGUEZ No.743 COL. BIENESTAR. CP 81280</t>
  </si>
  <si>
    <t>OFNA. DE PROYECTO ESTRATEGICO DE PROFESIONALIZACION DE AUDITORIA FISCAL EN LOS MOCHIS, SIN.</t>
  </si>
  <si>
    <t>BELISARIO DOMINGUEZ NUM. 743, COL. BIENESTAR CP 81280</t>
  </si>
  <si>
    <t>OFICIALIA DEL REGISTRO CIVIL DE MOCHICAHUI DE EL FUERTE SIN.</t>
  </si>
  <si>
    <t>ANTONIO ROSALES, S/N, MOCHICAHUI. CP 81891</t>
  </si>
  <si>
    <t>BODEGA PARA USO DE LA DIRECCION DE FISCALIZACION DE CULIACAN</t>
  </si>
  <si>
    <t>CARRET. A SANALONA No. 6000 EN LA ACERA SUR EN EL TRAMO COMPRENDIDO EN LA AVE. NORTE Y 3 NORTE DE LA COL. EL BARRIO. CP 80080</t>
  </si>
  <si>
    <t>MODULO DE ATENCION CIUDADANA EN MAZATLAN, SINALOA</t>
  </si>
  <si>
    <t>PLAZA COMERCIAL, AV. REFORMA ENTRE RAFAEL BUELNA E INSURGENTES. COLONIA ALAMEDA. CP 82124</t>
  </si>
  <si>
    <t>OFICIALIA NO. 5 DEL REGISTRO CIVIL EN SAN MIGUEL ZAPOTITLAN, AHOME , SIN.</t>
  </si>
  <si>
    <t>CALLE CUAHTEMOC S/N, LOC. NO.9. COL. CENTRO. EJIDO SAN MIGUEL ZAPOTITLAN CP. 91340</t>
  </si>
  <si>
    <t>OFICINA DE LA COORDINACION REGIONAL ZONA NORTE DEL PROGRAMA DE INGLES EN PRIMARIA,EN LOS MOCHIS SIN.</t>
  </si>
  <si>
    <t>CALLE NIÑOS HEROES NO. 742 SUR, ENTRE MARCIAL ORDONEZ Y CUAUHTEMOC, COL. CENTRO, LOS MOCHIS. CP 81369</t>
  </si>
  <si>
    <t>MOCHIS</t>
  </si>
  <si>
    <t xml:space="preserve">OFICINAS DE RECAUDACION DE RENTAS, VIALIDAD Y TRANSPORTE, CATASTRO, REGISTRO CIVIL Y REGISTRO PUBLICO DE LA PROPIEDAD (USE) EN NAVOLATO SIN. </t>
  </si>
  <si>
    <t>CALZ. ALMADA S/N ENTRE CALLE AURELIANO RIVERA URIAS Y ESPUELA DEL FERROCARRIL OCCIDENTAL DE MEXICO. COL. CENTRO .CP 80320</t>
  </si>
  <si>
    <t xml:space="preserve">OFNAS. MESA TECNICA DE SUPERVISION ESCOLAR 01 DE SECUANDARIAS GENERALES EN LOS MOCHIS SIN. </t>
  </si>
  <si>
    <t xml:space="preserve">CALLE BELISARIO DOMINGUEZ NUM. 743, COL. BIENESTAR </t>
  </si>
  <si>
    <t>OFNAS DE LA DIR.DE SERVICIOS DE PROTECCION DE LA SRIA. SEG. P</t>
  </si>
  <si>
    <t>AVE. JOSE MARIA OCHOA NO. 56 PTE. COL. ANAHUAC CP.81280</t>
  </si>
  <si>
    <t>SUPERVISION ESCOLAR 043 EDUCACION PRIMARIA, SECTOR 7 EDUCACION PRIMARIA ESTATAL MAZATLAN, SIN.</t>
  </si>
  <si>
    <t>CALLE AHUIZOTL 901-B ESQ, CON CALLE MIGUEL HIDALGO, COL. ADOLFO LOPEZ MATEOS CP 82140</t>
  </si>
  <si>
    <t xml:space="preserve">BODEGA PARA LA DELEGACION ADMVA. EN GUAMUCHIL, SIN. </t>
  </si>
  <si>
    <t>AVE. FRANCISCO JAVIER MINA PLANTA BAJA No. 1036. COL. CUAHUTEMOC, CP. 81490</t>
  </si>
  <si>
    <t>GUAMUCHIL, SIN.</t>
  </si>
  <si>
    <t>OFNAS DE DIRECCION DE FISCALIZACION DE LA SRIA.DE ADMON Y FIN</t>
  </si>
  <si>
    <t>CALLE PINO SUAREZ #19, COL. ANGEL FLORES. CP 81040</t>
  </si>
  <si>
    <t>OFICINAS DE LAS DIRECCION DE REGISTRO PUBLICO DE LA PROPIEDAD Y DEL COMERCIO</t>
  </si>
  <si>
    <t>PINO SUAREZ #19, COL. ANGEL FLORES. CP 81040</t>
  </si>
  <si>
    <t>DIRECCION DE ASISTENCIA AL CONTRIBUYENTE</t>
  </si>
  <si>
    <t>BLVD. LOLA BELTRAN S/N FRACC. SANTA AYNES. CP 80058</t>
  </si>
  <si>
    <t>SUPERVISION ESCOLAR 015  DE EDUCACION ESPECIAL Y LA SUPERVISION ESCOLAR 123, MAZATLAN, SIN.</t>
  </si>
  <si>
    <t>RAFAEL BUELNA 1016, COL. SANCHEZ CELIS, MAZATLAN, SINALOA. CP 82120</t>
  </si>
  <si>
    <t>DELEG. DE SERVICIOS DE PROTECCION DE LA SRIA. SEGURIDAD PUBLICA</t>
  </si>
  <si>
    <t>CALLE CERRO DE LA COLORADA 138, FRACC. LOMAS DE MAZATLAN. CP 82110</t>
  </si>
  <si>
    <t>DIRECCION DE SERVICIOS DE PROTECCION, ZONA NORTE DE LA SUBSECRETARIA DE SEGURIDAD PUBLICA Y DE PREVENSION Y REINSERCION SOCIAL, LOS MOCHIS SIN.</t>
  </si>
  <si>
    <t>CALLE AYUNTAMIENTO # 1187, COL 12 DE OCTUBRE. CP 81271</t>
  </si>
  <si>
    <t xml:space="preserve">SUPERVISIONES ESCOLARES DE EDUCACION PRIMARIA Y SECUNDARIA DE LAS ZONAS 043  11 Y 041. MAZATLAN, SINALOA </t>
  </si>
  <si>
    <t>AVE. JUAN CARRASCO NUM. 125 NTE. HOY 717 CUARTEL OCTAVO. CP 82010</t>
  </si>
  <si>
    <t>OFICINAS DEL PERIODICO OFICIAL DEL ESTADO</t>
  </si>
  <si>
    <t>JOSE AGUILAR BARRAZA No. 1305, CENTRO SINALOA. CP 80000</t>
  </si>
  <si>
    <t>OFICINAS DE LA OFICIALIA DEL REGISTRO CIVIL, EN VILLA UNION MAZATLAN, SIN.</t>
  </si>
  <si>
    <t>CALLE CONSTITUCION NUM.119 COL. CENTRO CP. 82210</t>
  </si>
  <si>
    <t>SUPERVISION ESCOLAR 051 DE EDUCACION PRIMARIA, MAZATLAN, SIN.</t>
  </si>
  <si>
    <t xml:space="preserve"> AVE. DE LAS TORRES No. 10047 ,LOCAL 04,  FRACC.  LA JOYA, SECCION PRIVADA RUBI. C.P. 82124</t>
  </si>
  <si>
    <t>OFICINAS DE GESTORIA DE LA SECRETARIA SECRETARIA GENERAL DE GOBIERNO EN MAZATLAN, SIN.</t>
  </si>
  <si>
    <t>CALZ. RAFAEL BUELNA  No. 4A  ENTRONQUE CAMARON , CARRETERA INTERNACIONAL AL NTE.EEQ. CON AVE. REFORMA .</t>
  </si>
  <si>
    <t>MODULO DE RECAUDACION DE RENTAS EN MAZATLAN, SIN.</t>
  </si>
  <si>
    <t>AVE. MANUEL J. CLOUTIER No.9122 , "PLAZA SAN JOAQUIN" . LOCALES 30 Y 31. FRACC. FLORESTA  C.P. 82181</t>
  </si>
  <si>
    <t>CENTRO DE DESARROLLO INFANTIL 1 (CENDI) LUZ MARIA LOPEZ MEZA</t>
  </si>
  <si>
    <t>AVE. JOSE MARIA MORELOS 990 SUR, COLONIA GUADALUPE. CP. 80220</t>
  </si>
  <si>
    <t>OFICINAS DE JUNTA LOCAL DE CONCILIACION Y ARBITRAJE EN MAZATLAN, SIN.</t>
  </si>
  <si>
    <t>CALLE RIO CULIACAN No.1151 ENTRE CALLES ARROYO DE CONCORDIA Y ARROYO JAVALINES. FRACC. TILLERIA PLAZA COMERCIAL CARACOLES C.P. 82017</t>
  </si>
  <si>
    <t>COMISION DE ARBITRAJE MEDICO DEL ESTADO</t>
  </si>
  <si>
    <t>AVE. JABALINES No. 4 LOCAL A-2 FRACC. TELLERIA</t>
  </si>
  <si>
    <t>OFICINAS DEL REGISTRO CIVIL DE LA OFICIALIA 8</t>
  </si>
  <si>
    <t>CALLE ANGEL FLORES # 115 NTE. ENTRE VENUSTIANO CARRANZA  Y CALLEJON NARCISO , AHOME.</t>
  </si>
  <si>
    <t>ALMACEN Y  RESGUARDO DE DOCUMENTOS LEGALES Y ADMINISTRATIVOS DE GOBIERNO DEL ESTADO DE SINALOA</t>
  </si>
  <si>
    <t>COLONIA CIRCUITO, NUEVA ESTACION II, C.P. 80160</t>
  </si>
  <si>
    <t>ALMACEN Y RESGUARDO DE DOCUMENTOS LEGALES Y ADMINISTRATIVOS DE GOBIERNO</t>
  </si>
  <si>
    <t>CIRCUITO NUEVA ESTACION No. 4561 SUR PARQUE INDUSTRIAL  NUEVA ESTACION II, COL. INDUSTRIAL EL PALMITO, C.P. 80160</t>
  </si>
  <si>
    <t>BODEGA DE LA SRIA. DE AGRICULTURA Y GANADERIA</t>
  </si>
  <si>
    <t>CALLE FELIPE ANGELES Y AVE. DE LOS EMPAQUES 4053 FRACC. JARDINES DEL VALLE, CULIACAN, SINALOA</t>
  </si>
  <si>
    <t>OFICINA DEFENSORIA PUBLICA EN MAZATLAN, SIN.</t>
  </si>
  <si>
    <t>CALLE RIO BALUARTE No. 1005 Y CALLE RIO QUELITE No. 27 FRACC. TELLERIA  C.P. 82017</t>
  </si>
  <si>
    <t>OFICINA DE LA DIR. DE  SERVICIOS DE PROTECCION DE LA ZONA SUR DE LA COORDINACION OPERATIVA MAZATLAN, SIN.</t>
  </si>
  <si>
    <t>CALLE FORTIN NO.911, FRACC. LOMAS DEL VALLE C.P. 82143.</t>
  </si>
  <si>
    <t>MODULO DE ATENCION CIUDADANA EN CULIACAN</t>
  </si>
  <si>
    <t>CALZ. MAQUIO CLOUTHIER, CERRO DE LAS CUMBRES  Y AVE. VICTORIA COL. LOMA LINDA ZONA "D" DEL CENTRO COMERCIAL "PLAZA SUR"</t>
  </si>
  <si>
    <t>CENTRO DE ATENCION INFANTIL  5, (CENDI)  GUASAVE, SIN.</t>
  </si>
  <si>
    <t>CALLE RICARDO FLORES MAGON # 68 COL. ANGEL FLORES CP. 81040</t>
  </si>
  <si>
    <t xml:space="preserve">MODULO DE  RECAUDACION DE RENTAS EN TIJUANA BAJA CALIFORNIA NORTE, MEX. </t>
  </si>
  <si>
    <t>BLVD. GUSTAVO DIAZ ORDAZ NO. 15034, COLONIA GUADALAJARA DEL. MESA EN TIJUANA B.C. CP. 22115</t>
  </si>
  <si>
    <t>TIJUANA B.C.</t>
  </si>
  <si>
    <t>OFICINA No. 9  DEL REGISTRO CIVIL DE LOS MOCHIS, SIN.</t>
  </si>
  <si>
    <t>AVE. CUAUHTEMOC PTE.ESQ. CON GUILLERMO PRIETO NO. 202 PLANTA BAJA COL. BIENESTAR CP. 81280</t>
  </si>
  <si>
    <t>MODULO DE ATENCION CIUDADANA DE LA SUBSRIA. DE INGRESOS</t>
  </si>
  <si>
    <t>AVE. INSURGENTES Y JAVIER MINA S/N C.P. 80000 COL. CENTRO SINALOA UBICADO EN ZONA "C"  UBICADO EN CONJUNTO COMERCIAL "PLAZA FIESTA"</t>
  </si>
  <si>
    <t>OFICINAS  DELEGACION DE VIALIDAD Y TRANSPORTES HIGUERAS DE ZARAGOZA.</t>
  </si>
  <si>
    <t>CALLE BENITO JUAREZ LOCAL S/N ENTRE JUSTO SIERRA Y RAMON CORONA COL. CENTRO HIGUERAS DE ZARAGOZA, AHOME SIN.</t>
  </si>
  <si>
    <t>MODULO DE ATENCION CIUDADANA, LOS MOCHIS, SIN.</t>
  </si>
  <si>
    <t>ALVARO OBREGON Y BLVD. ANTONIO ROSALES CP 81200 .PLAZA LA FIESTA LAS PALMAS LOC. 3, 4 Y 5</t>
  </si>
  <si>
    <t>OFICINA DE LA COMISION ESTATAL DE BUSQUEDA DE PERSONAS DESAPARECIDAS</t>
  </si>
  <si>
    <t>AV. PAZCUAL OROZCO NO.1949, ESQ. CON CALLE ALTAMIRA, FRACC. NUEVO CULIACAN. CP 80170</t>
  </si>
  <si>
    <t xml:space="preserve">MODULO DE ATENCION CIUDADANA CULIACAN, </t>
  </si>
  <si>
    <t>BLVD. FCO. I MADERO 4244 OTE. CARRETERA SANALONA, COLONIA EL BARRIO. PLAZA COMERCIAL PABELLON</t>
  </si>
  <si>
    <t>OFICINAS DE LA DIRECCION DE ASUNTOS JURIDICOS</t>
  </si>
  <si>
    <t>AVENIDA DEL MAR NO. 73 COLONIA FEROCARRILERA, MAZATLAN SINALOA</t>
  </si>
  <si>
    <t>OFICINAS DE LA OFICIALIA 20 DEL REGISTRO CIVIL EN QUILA SINALOA</t>
  </si>
  <si>
    <t>CALLE DOMINGO RUBI, ESQ. CON AVE. FCO. JAVIER EN QUILA SINALOA</t>
  </si>
  <si>
    <t>QUILA, CULICACAN</t>
  </si>
  <si>
    <t>OFICINAS DE LA SRIA. DE TURISMO ZONA NORTE,</t>
  </si>
  <si>
    <t>C.IGNACIO ALLENDE 656-C SUR, COL.CENTRO,C.P.81280 PARTE BAJA PALAC. LOS MOCHIS</t>
  </si>
  <si>
    <t>LOS MOCHIS, AHOME</t>
  </si>
  <si>
    <t>SUBTOTAL EDIFICIOS ARRENDADOS</t>
  </si>
  <si>
    <t xml:space="preserve">CONSEJO TUTELAR PARA MENORES (CENTRO DE INTERNAMIENTO PARA ADOLESCENTES-CIPA)Y ORGANO DE EJECUCION DE MEDIDA PARA ADOLESCENTES (OEEMA) </t>
  </si>
  <si>
    <t>VALOR EDIFICIO</t>
  </si>
  <si>
    <t>AV.B.HILL Y RIO PIAXTLA</t>
  </si>
  <si>
    <t>DEFENSORIA DE OFICIO, EL FUERTE, SINALOA</t>
  </si>
  <si>
    <t>INSPECCION ESCOLAR 08, EL FUERTE, SINALOA</t>
  </si>
  <si>
    <t>DELEGACION DE CATASTRO, EL FUERTE, SINALOA</t>
  </si>
  <si>
    <t>REGISTRO PUBLICO DE LA PROPIEDAD, EL FUERTE</t>
  </si>
  <si>
    <t>CALLE LEYVA SOLANO #85, ENTRE CARRASCO Y ZARAGOZA. CP 81000</t>
  </si>
  <si>
    <t>OFICILIA DEL REGISTRO CIVIL EN VILLA JUAREZ, EJIDO TACAPAL, NAVOLATO, SIN.</t>
  </si>
  <si>
    <t>OFICINAS DE LA DIRECCION DE FISCALIZACION, LOS MOCHIS, SIN.</t>
  </si>
  <si>
    <t>OFICINAS DE LA DELEGACION DE VIALIDAD Y TRANSPORTE, LOS MOCHIS, SIN.</t>
  </si>
  <si>
    <t>OFICINAS DE LA SUPERVISIÓN ESCOLAR REGION 2 ZONA SUR, EDUC. FISICA ESTATAL</t>
  </si>
  <si>
    <t>ALBERGUE PARA CONSEJO ESTATAL PARA LA PREVENCION Y ATENCION A LA VIOLENCIA FAMILIAR (CEPAVIF)</t>
  </si>
  <si>
    <t>DR. MANUEL ROMERO NO. 93 ORIENTE. CP 80040. COLONIA CHAPULTEPEC</t>
  </si>
  <si>
    <t>OFICINAS DE SUPERVISION ESCOLAR NO. 16 DE SECUNDARIA, LOS MOCHIS, SIN.</t>
  </si>
  <si>
    <t xml:space="preserve">CALLE RIO SINALOA No. 825 NORTE , C.P. 81240, FRACC. JORDAN JIQUILPAN </t>
  </si>
  <si>
    <t>SUBTOTAL EDIFICIOS PROPIOS</t>
  </si>
  <si>
    <t>SUBPARTIDA 3.1</t>
  </si>
  <si>
    <t>SUBPARTIDA 3.2</t>
  </si>
  <si>
    <t>TOTALES</t>
  </si>
  <si>
    <t>PARTIDA 4 EDIFICIOS PÚBLICOS Y CONTENIDOS</t>
  </si>
  <si>
    <t>ARCHIVO DE VICEFISCALIA ZONA CENTRO</t>
  </si>
  <si>
    <t>JUAN JOSE RIOS NUM. 548 PTE ENTRE DONATO GUERRA Y RIVA PALACIO, CULIACAN, SINALOA</t>
  </si>
  <si>
    <t>UNEDEP</t>
  </si>
  <si>
    <t>CARRETERA INTERNACIONAL SALIDA NORTE A ESPALDAS DE LA MEXICO 15 NO. 2600, FRAC. ISSTESIN, CULIACAN, SINALOA, CP. 80026</t>
  </si>
  <si>
    <t>UNIDAD NAVOLATO</t>
  </si>
  <si>
    <t>CALLE JORGE ALMADA NO. 333 PTE. NAVOLATO, SINALOA</t>
  </si>
  <si>
    <t>ARCHIVO GENERAL</t>
  </si>
  <si>
    <t>CENTRO LOGISTICO NO. 9522 CARRETERA NAVOLATO, COLONIA BACHIGUALATO, CULIACAN, SINALOA, CP. 80130</t>
  </si>
  <si>
    <t>BODEGA DE OFICIALIA MAYOR, UNESA Y UMIP</t>
  </si>
  <si>
    <t>MIGUEL HIDALGO 653 PTE . CENTRO CULIACAN, SINALOA</t>
  </si>
  <si>
    <t>UNEIN</t>
  </si>
  <si>
    <t>AV. MOCHIS 1360 COL. GUADALUPE, CULIACAN, SINALOA</t>
  </si>
  <si>
    <t>VICEFISCALIA ZONA CENTRO</t>
  </si>
  <si>
    <t>CUARTA ETAPA DEL DESARROLLO URBANO TRES RIOS ENTRE BLVD. ROLANDO ARJONA Y VIALIDAD DE SERVICIO, CULIACAN, SINALOA, CP. 80025</t>
  </si>
  <si>
    <t>UNESA Y UMIP</t>
  </si>
  <si>
    <t>RODOLFO G. ROBLES 2DO. PISO Y MARIANO ESCOBEDO NO. 195 NTE. COLONIA CENTRO, CULIACAN, SINALOA, CP. 80010</t>
  </si>
  <si>
    <t>ADSCRITOS JUZGADOS CIVILES Y FAMILIARES</t>
  </si>
  <si>
    <t>CALZADA DE LOS INSURGENTES Y LAZARO CARDENAS SUR NO. 136 COLONIA CENTRO, CULIACAN, SINALOA</t>
  </si>
  <si>
    <t>UNIDAD ESPECIALIZADA EN ANTISECUESTROS LOS MOCHIS</t>
  </si>
  <si>
    <t>CALLE BACHOCO ESQUINA CON REVOLUCION NO. 1153 COL. RESIDENCIAL DEL VALLE, LOS MOCHIS, AHOME, CP. 81249</t>
  </si>
  <si>
    <t>VICEFISCALIA ZONA NORTE</t>
  </si>
  <si>
    <t>IGNACIO ZARAGOZA Y BENITO JUAREZ SUR NO. 223, COLONIA CENTRO, AHOME, LOS MOCHIS, CP. 81200,</t>
  </si>
  <si>
    <t>INSPECCION EL FUERTE</t>
  </si>
  <si>
    <t>MORELOS Y CALLEJON S/N SIN SALIDA SUR, EL FUERTE, SINALOA</t>
  </si>
  <si>
    <t>EDIFICIO GODINEZ</t>
  </si>
  <si>
    <t>RIO QUELITE 11101, TELLERIA ELOTA SINALOA Y CODITOS TELLERIA, MAZATLAN, SINALOA</t>
  </si>
  <si>
    <t>PERICIALES Y ROBO DE VEHICULOS MAZATLAN</t>
  </si>
  <si>
    <t>CARRETERA INTERNACIONAL AL SUR KM. 15, MAZATLAN, SINALOA</t>
  </si>
  <si>
    <t>PROCOPIO PLANTA BAJA</t>
  </si>
  <si>
    <t>CALLE RIO CHACHALACAS, NO. 313 NTE. LOCAL 1, 2, 3 Y 4 COLONIA PALOS PRIETOS, MAZATLAN, SINALOA</t>
  </si>
  <si>
    <t>AGENCIA ESP EN DELITOS DE SECUESTRO EN MAZATLAN</t>
  </si>
  <si>
    <t>CERRO CONEJOS 230, FRACCIONAMIENTO LOMAS DE MAZATLAN, MAZATLAN, SINALOA</t>
  </si>
  <si>
    <t>FUERTE EL</t>
  </si>
  <si>
    <t>U CANACO</t>
  </si>
  <si>
    <t>AVENIDA MIGUEL ALEMAN 914 COL. CENTRO, MAZATLAN, SINALOA</t>
  </si>
  <si>
    <t>COMODATO</t>
  </si>
  <si>
    <t>10MA Y TERMINACION 5 DE MAYO S/N COLONIA CENTRO, ANGOTURA, SINALOA, CP 81600</t>
  </si>
  <si>
    <t>CARRRETERA A GUAMUCHIL S/N ESQUINA CON AV. ANTONIO ROALES MAZANA 9 LOTE 5 COL. CENTRO CP 80406</t>
  </si>
  <si>
    <t>BLVD. ANTONIO ROSALES Y A. SERDAN ATRAS DE LA UNIDAD ADMINISTRATIVA COLONIA MORELOS, GUAMUCHIL, SALVADOR ALVARADO, SINALOA, CP 81460</t>
  </si>
  <si>
    <t>AV. CRUZ LIZARRAGA Y RAMON LOPEZ ALVARADO, FRACCIONAMIENTO TELLERIAS, MAZATLAN, SINALOA, CP 82017</t>
  </si>
  <si>
    <t>MELCHOR OCAMPO S/N CARRETERA INTERNACIONAL, ROSARIO, SINALOA, CP 82803</t>
  </si>
  <si>
    <t>INSPECCION ANGOSTURA</t>
  </si>
  <si>
    <t>INSPECCION MOCORITO</t>
  </si>
  <si>
    <t>INSPECCION GUAMUCHIL</t>
  </si>
  <si>
    <t>INSPECCION MAZATLAN, SEMEFO</t>
  </si>
  <si>
    <t>INSPECCION ROSARIO</t>
  </si>
  <si>
    <t>SALVADOR ALVARADO</t>
  </si>
  <si>
    <t>ROSARIO</t>
  </si>
  <si>
    <t>PROPIOS-GES</t>
  </si>
  <si>
    <t>SUBTOTAL EDIFICIOS GES-FISCALIA</t>
  </si>
  <si>
    <t>SUBTOTAL EDIFICIOS ARRENDADOS-FISCALIA</t>
  </si>
  <si>
    <t>SUBTOTAL EDIFICIOS COMODATOS-FISCALIA</t>
  </si>
  <si>
    <t>SUBTOTAL EDIFICIOS PROPIOS-FISCALIA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</si>
</sst>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2" applyNumberFormat="0" applyAlignment="0" applyProtection="0"/>
    <xf numFmtId="0" fontId="10" fillId="30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1" fillId="0" borderId="0"/>
    <xf numFmtId="0" fontId="2" fillId="32" borderId="5" applyNumberFormat="0" applyFon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8" fillId="0" borderId="9" applyNumberFormat="0" applyFill="0" applyAlignment="0" applyProtection="0"/>
    <xf numFmtId="0" fontId="18" fillId="0" borderId="10" applyNumberFormat="0" applyFill="0" applyAlignment="0" applyProtection="0"/>
  </cellStyleXfs>
  <cellXfs count="119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9" fillId="33" borderId="0" xfId="0" applyFont="1" applyFill="1"/>
    <xf numFmtId="0" fontId="19" fillId="33" borderId="0" xfId="0" applyFont="1" applyFill="1" applyBorder="1"/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4" fontId="19" fillId="0" borderId="0" xfId="0" applyNumberFormat="1" applyFont="1"/>
    <xf numFmtId="43" fontId="19" fillId="0" borderId="0" xfId="0" applyNumberFormat="1" applyFont="1"/>
    <xf numFmtId="43" fontId="20" fillId="35" borderId="1" xfId="32" applyFont="1" applyFill="1" applyBorder="1" applyAlignment="1">
      <alignment horizontal="center" vertical="center" wrapText="1"/>
    </xf>
    <xf numFmtId="0" fontId="20" fillId="35" borderId="1" xfId="0" applyFont="1" applyFill="1" applyBorder="1" applyAlignment="1">
      <alignment horizontal="center" vertical="center" wrapText="1"/>
    </xf>
    <xf numFmtId="0" fontId="21" fillId="33" borderId="1" xfId="0" applyFont="1" applyFill="1" applyBorder="1"/>
    <xf numFmtId="0" fontId="21" fillId="33" borderId="0" xfId="0" applyFont="1" applyFill="1"/>
    <xf numFmtId="0" fontId="21" fillId="0" borderId="0" xfId="0" applyFont="1"/>
    <xf numFmtId="4" fontId="21" fillId="33" borderId="0" xfId="0" applyNumberFormat="1" applyFont="1" applyFill="1" applyBorder="1" applyAlignment="1">
      <alignment horizontal="center"/>
    </xf>
    <xf numFmtId="43" fontId="21" fillId="33" borderId="0" xfId="32" applyFont="1" applyFill="1" applyBorder="1"/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/>
    <xf numFmtId="0" fontId="21" fillId="33" borderId="0" xfId="0" applyFont="1" applyFill="1" applyBorder="1"/>
    <xf numFmtId="4" fontId="21" fillId="0" borderId="0" xfId="0" applyNumberFormat="1" applyFont="1" applyFill="1" applyBorder="1"/>
    <xf numFmtId="0" fontId="20" fillId="33" borderId="1" xfId="0" applyFont="1" applyFill="1" applyBorder="1"/>
    <xf numFmtId="0" fontId="20" fillId="34" borderId="1" xfId="0" applyFont="1" applyFill="1" applyBorder="1" applyAlignment="1">
      <alignment horizontal="center" vertical="center" wrapText="1"/>
    </xf>
    <xf numFmtId="4" fontId="20" fillId="35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21" fillId="33" borderId="12" xfId="0" applyFont="1" applyFill="1" applyBorder="1"/>
    <xf numFmtId="1" fontId="21" fillId="0" borderId="12" xfId="0" applyNumberFormat="1" applyFont="1" applyFill="1" applyBorder="1"/>
    <xf numFmtId="1" fontId="20" fillId="0" borderId="12" xfId="0" applyNumberFormat="1" applyFont="1" applyBorder="1"/>
    <xf numFmtId="4" fontId="21" fillId="0" borderId="12" xfId="0" applyNumberFormat="1" applyFont="1" applyFill="1" applyBorder="1"/>
    <xf numFmtId="4" fontId="21" fillId="33" borderId="12" xfId="0" applyNumberFormat="1" applyFont="1" applyFill="1" applyBorder="1"/>
    <xf numFmtId="4" fontId="21" fillId="33" borderId="12" xfId="0" applyNumberFormat="1" applyFont="1" applyFill="1" applyBorder="1" applyAlignment="1">
      <alignment horizontal="center"/>
    </xf>
    <xf numFmtId="4" fontId="21" fillId="33" borderId="12" xfId="0" applyNumberFormat="1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 horizontal="center"/>
    </xf>
    <xf numFmtId="43" fontId="21" fillId="33" borderId="12" xfId="32" applyFont="1" applyFill="1" applyBorder="1"/>
    <xf numFmtId="44" fontId="21" fillId="33" borderId="12" xfId="33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vertical="center" wrapText="1"/>
    </xf>
    <xf numFmtId="0" fontId="22" fillId="33" borderId="12" xfId="0" applyFont="1" applyFill="1" applyBorder="1" applyAlignment="1">
      <alignment horizontal="center"/>
    </xf>
    <xf numFmtId="0" fontId="23" fillId="33" borderId="12" xfId="0" applyFont="1" applyFill="1" applyBorder="1"/>
    <xf numFmtId="0" fontId="22" fillId="33" borderId="12" xfId="0" applyFont="1" applyFill="1" applyBorder="1"/>
    <xf numFmtId="0" fontId="22" fillId="0" borderId="12" xfId="0" applyFont="1" applyFill="1" applyBorder="1" applyAlignment="1">
      <alignment horizontal="center"/>
    </xf>
    <xf numFmtId="0" fontId="22" fillId="0" borderId="12" xfId="0" applyFont="1" applyFill="1" applyBorder="1"/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/>
    <xf numFmtId="44" fontId="21" fillId="0" borderId="12" xfId="33" applyFont="1" applyFill="1" applyBorder="1"/>
    <xf numFmtId="44" fontId="21" fillId="0" borderId="12" xfId="33" applyFont="1" applyFill="1" applyBorder="1" applyAlignment="1">
      <alignment horizontal="center" vertical="top" wrapText="1"/>
    </xf>
    <xf numFmtId="4" fontId="20" fillId="35" borderId="1" xfId="32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" xfId="0" applyFont="1" applyBorder="1" applyAlignment="1">
      <alignment vertical="top"/>
    </xf>
    <xf numFmtId="0" fontId="22" fillId="0" borderId="1" xfId="0" applyFont="1" applyBorder="1" applyAlignment="1">
      <alignment horizontal="left" vertical="top"/>
    </xf>
    <xf numFmtId="43" fontId="21" fillId="0" borderId="1" xfId="0" applyNumberFormat="1" applyFont="1" applyBorder="1"/>
    <xf numFmtId="0" fontId="22" fillId="0" borderId="1" xfId="0" applyFont="1" applyBorder="1" applyAlignment="1">
      <alignment vertical="top" wrapText="1"/>
    </xf>
    <xf numFmtId="43" fontId="22" fillId="0" borderId="1" xfId="0" applyNumberFormat="1" applyFont="1" applyBorder="1"/>
    <xf numFmtId="0" fontId="21" fillId="33" borderId="1" xfId="0" applyFont="1" applyFill="1" applyBorder="1" applyAlignment="1">
      <alignment vertical="top"/>
    </xf>
    <xf numFmtId="0" fontId="22" fillId="33" borderId="1" xfId="0" applyFont="1" applyFill="1" applyBorder="1" applyAlignment="1">
      <alignment horizontal="left" vertical="top"/>
    </xf>
    <xf numFmtId="0" fontId="21" fillId="0" borderId="1" xfId="0" applyFont="1" applyBorder="1" applyAlignment="1">
      <alignment vertical="top" wrapText="1"/>
    </xf>
    <xf numFmtId="0" fontId="21" fillId="0" borderId="1" xfId="0" applyFont="1" applyFill="1" applyBorder="1" applyAlignment="1">
      <alignment vertical="top"/>
    </xf>
    <xf numFmtId="0" fontId="21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left" vertical="top"/>
    </xf>
    <xf numFmtId="0" fontId="22" fillId="0" borderId="1" xfId="0" applyFont="1" applyBorder="1" applyAlignment="1">
      <alignment vertical="top"/>
    </xf>
    <xf numFmtId="0" fontId="22" fillId="33" borderId="1" xfId="0" applyFont="1" applyFill="1" applyBorder="1" applyAlignment="1">
      <alignment vertical="top"/>
    </xf>
    <xf numFmtId="0" fontId="21" fillId="33" borderId="1" xfId="0" applyFont="1" applyFill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1" fillId="0" borderId="12" xfId="0" applyFont="1" applyBorder="1" applyAlignment="1">
      <alignment vertical="top"/>
    </xf>
    <xf numFmtId="0" fontId="21" fillId="0" borderId="12" xfId="0" applyFont="1" applyBorder="1" applyAlignment="1">
      <alignment horizontal="left" vertical="top"/>
    </xf>
    <xf numFmtId="0" fontId="21" fillId="0" borderId="12" xfId="0" applyFont="1" applyBorder="1" applyAlignment="1">
      <alignment horizontal="center" vertical="top"/>
    </xf>
    <xf numFmtId="43" fontId="21" fillId="0" borderId="12" xfId="0" applyNumberFormat="1" applyFont="1" applyBorder="1"/>
    <xf numFmtId="43" fontId="20" fillId="0" borderId="1" xfId="0" applyNumberFormat="1" applyFont="1" applyBorder="1"/>
    <xf numFmtId="0" fontId="21" fillId="0" borderId="1" xfId="0" applyFont="1" applyBorder="1" applyAlignment="1">
      <alignment horizontal="center" vertical="top"/>
    </xf>
    <xf numFmtId="4" fontId="21" fillId="0" borderId="12" xfId="0" applyNumberFormat="1" applyFont="1" applyBorder="1"/>
    <xf numFmtId="0" fontId="21" fillId="0" borderId="12" xfId="0" applyFont="1" applyBorder="1"/>
    <xf numFmtId="0" fontId="21" fillId="0" borderId="11" xfId="0" applyFont="1" applyBorder="1" applyAlignment="1">
      <alignment vertical="top"/>
    </xf>
    <xf numFmtId="0" fontId="21" fillId="0" borderId="11" xfId="0" applyFont="1" applyBorder="1" applyAlignment="1">
      <alignment horizontal="left" vertical="top"/>
    </xf>
    <xf numFmtId="0" fontId="21" fillId="0" borderId="11" xfId="0" applyFont="1" applyBorder="1" applyAlignment="1">
      <alignment horizontal="center" vertical="top"/>
    </xf>
    <xf numFmtId="43" fontId="21" fillId="0" borderId="11" xfId="0" applyNumberFormat="1" applyFont="1" applyBorder="1"/>
    <xf numFmtId="4" fontId="21" fillId="0" borderId="0" xfId="0" applyNumberFormat="1" applyFont="1"/>
    <xf numFmtId="0" fontId="22" fillId="33" borderId="1" xfId="0" applyFont="1" applyFill="1" applyBorder="1" applyAlignment="1">
      <alignment horizontal="center" vertical="top"/>
    </xf>
    <xf numFmtId="0" fontId="21" fillId="0" borderId="1" xfId="0" applyFont="1" applyBorder="1"/>
    <xf numFmtId="0" fontId="23" fillId="33" borderId="1" xfId="0" applyFont="1" applyFill="1" applyBorder="1" applyAlignment="1">
      <alignment horizontal="left" vertical="top"/>
    </xf>
    <xf numFmtId="0" fontId="21" fillId="33" borderId="1" xfId="0" applyFont="1" applyFill="1" applyBorder="1" applyAlignment="1">
      <alignment horizontal="center" vertical="top"/>
    </xf>
    <xf numFmtId="4" fontId="21" fillId="33" borderId="0" xfId="0" applyNumberFormat="1" applyFont="1" applyFill="1"/>
    <xf numFmtId="0" fontId="20" fillId="33" borderId="1" xfId="0" applyFont="1" applyFill="1" applyBorder="1" applyAlignment="1">
      <alignment horizontal="right" vertical="top"/>
    </xf>
    <xf numFmtId="0" fontId="20" fillId="33" borderId="12" xfId="0" applyFont="1" applyFill="1" applyBorder="1"/>
    <xf numFmtId="0" fontId="22" fillId="0" borderId="1" xfId="0" applyFont="1" applyFill="1" applyBorder="1" applyAlignment="1">
      <alignment vertical="top"/>
    </xf>
    <xf numFmtId="43" fontId="21" fillId="0" borderId="1" xfId="0" applyNumberFormat="1" applyFont="1" applyFill="1" applyBorder="1"/>
    <xf numFmtId="43" fontId="21" fillId="0" borderId="12" xfId="32" applyFont="1" applyFill="1" applyBorder="1"/>
    <xf numFmtId="43" fontId="20" fillId="0" borderId="0" xfId="0" applyNumberFormat="1" applyFont="1"/>
    <xf numFmtId="0" fontId="20" fillId="0" borderId="0" xfId="0" applyFont="1" applyAlignment="1">
      <alignment vertical="top"/>
    </xf>
    <xf numFmtId="0" fontId="24" fillId="0" borderId="0" xfId="0" applyFont="1" applyAlignment="1">
      <alignment vertical="top"/>
    </xf>
    <xf numFmtId="1" fontId="21" fillId="0" borderId="12" xfId="0" applyNumberFormat="1" applyFont="1" applyFill="1" applyBorder="1" applyAlignment="1"/>
    <xf numFmtId="0" fontId="21" fillId="0" borderId="13" xfId="0" applyFont="1" applyBorder="1" applyAlignment="1">
      <alignment vertical="top"/>
    </xf>
    <xf numFmtId="4" fontId="21" fillId="0" borderId="13" xfId="0" applyNumberFormat="1" applyFont="1" applyFill="1" applyBorder="1" applyAlignment="1">
      <alignment vertical="top"/>
    </xf>
    <xf numFmtId="0" fontId="21" fillId="0" borderId="1" xfId="0" applyNumberFormat="1" applyFont="1" applyFill="1" applyBorder="1" applyAlignment="1">
      <alignment vertical="top" wrapText="1"/>
    </xf>
    <xf numFmtId="0" fontId="21" fillId="0" borderId="13" xfId="0" applyFont="1" applyBorder="1" applyAlignment="1"/>
    <xf numFmtId="0" fontId="21" fillId="0" borderId="13" xfId="0" applyFont="1" applyBorder="1" applyAlignment="1">
      <alignment horizontal="center" vertical="top"/>
    </xf>
    <xf numFmtId="0" fontId="21" fillId="0" borderId="12" xfId="0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center" vertical="top"/>
    </xf>
    <xf numFmtId="0" fontId="21" fillId="0" borderId="13" xfId="0" applyNumberFormat="1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44" fontId="21" fillId="0" borderId="12" xfId="33" applyFont="1" applyBorder="1" applyAlignment="1">
      <alignment vertical="top" wrapText="1"/>
    </xf>
    <xf numFmtId="43" fontId="21" fillId="0" borderId="0" xfId="0" applyNumberFormat="1" applyFont="1"/>
    <xf numFmtId="0" fontId="21" fillId="0" borderId="0" xfId="0" applyFont="1" applyBorder="1" applyAlignment="1">
      <alignment vertical="top"/>
    </xf>
    <xf numFmtId="4" fontId="21" fillId="0" borderId="0" xfId="0" applyNumberFormat="1" applyFont="1" applyFill="1" applyBorder="1" applyAlignment="1">
      <alignment vertical="top"/>
    </xf>
    <xf numFmtId="0" fontId="21" fillId="0" borderId="14" xfId="0" applyFont="1" applyBorder="1" applyAlignment="1">
      <alignment vertical="top"/>
    </xf>
    <xf numFmtId="0" fontId="21" fillId="0" borderId="14" xfId="0" applyFont="1" applyBorder="1" applyAlignment="1">
      <alignment horizontal="center" vertical="top"/>
    </xf>
    <xf numFmtId="0" fontId="21" fillId="0" borderId="14" xfId="0" applyFont="1" applyBorder="1" applyAlignment="1"/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3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oneda" xfId="33" builtinId="4"/>
    <cellStyle name="Moneda 3" xfId="34"/>
    <cellStyle name="Neutral" xfId="35" builtinId="28" customBuiltin="1"/>
    <cellStyle name="Normal" xfId="0" builtinId="0"/>
    <cellStyle name="Normal 11" xfId="36"/>
    <cellStyle name="Normal 2" xfId="37"/>
    <cellStyle name="Notas" xfId="38" builtinId="10" customBuiltin="1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1"/>
  <sheetViews>
    <sheetView tabSelected="1" topLeftCell="M204" zoomScale="130" zoomScaleNormal="130" workbookViewId="0">
      <selection activeCell="R220" sqref="R220"/>
    </sheetView>
  </sheetViews>
  <sheetFormatPr baseColWidth="10" defaultRowHeight="12.75" x14ac:dyDescent="0.25"/>
  <cols>
    <col min="1" max="1" width="3.7109375" style="8" bestFit="1" customWidth="1"/>
    <col min="2" max="2" width="13.85546875" style="8" bestFit="1" customWidth="1"/>
    <col min="3" max="3" width="10.28515625" style="8" customWidth="1"/>
    <col min="4" max="4" width="38" style="9" customWidth="1"/>
    <col min="5" max="5" width="28.85546875" style="8" customWidth="1"/>
    <col min="6" max="6" width="8" style="7" customWidth="1"/>
    <col min="7" max="7" width="12.5703125" style="8" customWidth="1"/>
    <col min="8" max="8" width="14.7109375" style="1" customWidth="1"/>
    <col min="9" max="9" width="14.7109375" style="10" bestFit="1" customWidth="1"/>
    <col min="10" max="10" width="13" style="1" bestFit="1" customWidth="1"/>
    <col min="11" max="11" width="12.85546875" style="1" bestFit="1" customWidth="1"/>
    <col min="12" max="13" width="13" style="1" bestFit="1" customWidth="1"/>
    <col min="14" max="14" width="12" style="1" bestFit="1" customWidth="1"/>
    <col min="15" max="16" width="11.5703125" style="1" bestFit="1" customWidth="1"/>
    <col min="17" max="17" width="12.85546875" style="1" bestFit="1" customWidth="1"/>
    <col min="18" max="18" width="12" style="1" bestFit="1" customWidth="1"/>
    <col min="19" max="16384" width="11.42578125" style="1"/>
  </cols>
  <sheetData>
    <row r="1" spans="1:18" x14ac:dyDescent="0.25">
      <c r="B1" s="99" t="s">
        <v>361</v>
      </c>
    </row>
    <row r="2" spans="1:18" s="2" customFormat="1" ht="67.5" x14ac:dyDescent="0.25">
      <c r="A2" s="24" t="s">
        <v>40</v>
      </c>
      <c r="B2" s="24" t="s">
        <v>36</v>
      </c>
      <c r="C2" s="24" t="s">
        <v>54</v>
      </c>
      <c r="D2" s="24" t="s">
        <v>37</v>
      </c>
      <c r="E2" s="24" t="s">
        <v>38</v>
      </c>
      <c r="F2" s="24" t="s">
        <v>96</v>
      </c>
      <c r="G2" s="24" t="s">
        <v>39</v>
      </c>
      <c r="H2" s="25" t="s">
        <v>342</v>
      </c>
      <c r="I2" s="51" t="s">
        <v>120</v>
      </c>
      <c r="J2" s="12" t="s">
        <v>121</v>
      </c>
      <c r="K2" s="12" t="s">
        <v>122</v>
      </c>
      <c r="L2" s="13" t="s">
        <v>123</v>
      </c>
      <c r="M2" s="13" t="s">
        <v>124</v>
      </c>
      <c r="N2" s="13" t="s">
        <v>125</v>
      </c>
      <c r="O2" s="13" t="s">
        <v>126</v>
      </c>
      <c r="P2" s="13" t="s">
        <v>127</v>
      </c>
      <c r="Q2" s="13" t="s">
        <v>128</v>
      </c>
      <c r="R2" s="13" t="s">
        <v>129</v>
      </c>
    </row>
    <row r="3" spans="1:18" s="3" customFormat="1" x14ac:dyDescent="0.25">
      <c r="A3" s="52"/>
      <c r="B3" s="52" t="s">
        <v>358</v>
      </c>
      <c r="C3" s="52"/>
      <c r="D3" s="53" t="s">
        <v>86</v>
      </c>
      <c r="E3" s="52"/>
      <c r="F3" s="52"/>
      <c r="G3" s="52"/>
      <c r="H3" s="54"/>
      <c r="I3" s="55"/>
      <c r="J3" s="56"/>
      <c r="K3" s="56"/>
      <c r="L3" s="56"/>
      <c r="M3" s="56"/>
      <c r="N3" s="56"/>
      <c r="O3" s="56"/>
      <c r="P3" s="56"/>
      <c r="Q3" s="56"/>
      <c r="R3" s="56"/>
    </row>
    <row r="4" spans="1:18" x14ac:dyDescent="0.25">
      <c r="A4" s="57">
        <v>1</v>
      </c>
      <c r="B4" s="57" t="s">
        <v>56</v>
      </c>
      <c r="C4" s="57" t="s">
        <v>31</v>
      </c>
      <c r="D4" s="58" t="s">
        <v>8</v>
      </c>
      <c r="E4" s="57" t="s">
        <v>71</v>
      </c>
      <c r="F4" s="57">
        <v>80140</v>
      </c>
      <c r="G4" s="57" t="s">
        <v>41</v>
      </c>
      <c r="H4" s="59">
        <v>7673499</v>
      </c>
      <c r="I4" s="30">
        <f>H4*0.235649</f>
        <v>1808252.365851</v>
      </c>
      <c r="J4" s="31">
        <v>20000000</v>
      </c>
      <c r="K4" s="35">
        <f>(H4+I4)*5%</f>
        <v>474087.56829255004</v>
      </c>
      <c r="L4" s="36">
        <v>10000000</v>
      </c>
      <c r="M4" s="36">
        <v>10000000</v>
      </c>
      <c r="N4" s="36">
        <v>1500000</v>
      </c>
      <c r="O4" s="36">
        <v>500000</v>
      </c>
      <c r="P4" s="36">
        <v>300000</v>
      </c>
      <c r="Q4" s="27"/>
      <c r="R4" s="27"/>
    </row>
    <row r="5" spans="1:18" x14ac:dyDescent="0.25">
      <c r="A5" s="57">
        <v>2</v>
      </c>
      <c r="B5" s="57" t="s">
        <v>56</v>
      </c>
      <c r="C5" s="57" t="s">
        <v>31</v>
      </c>
      <c r="D5" s="58" t="s">
        <v>9</v>
      </c>
      <c r="E5" s="57" t="s">
        <v>72</v>
      </c>
      <c r="F5" s="57">
        <v>80363</v>
      </c>
      <c r="G5" s="57" t="s">
        <v>53</v>
      </c>
      <c r="H5" s="59">
        <v>4070298.8564059003</v>
      </c>
      <c r="I5" s="30">
        <f t="shared" ref="I5:I41" si="0">H5*0.235649</f>
        <v>959161.85521319404</v>
      </c>
      <c r="J5" s="32" t="s">
        <v>130</v>
      </c>
      <c r="K5" s="35">
        <f t="shared" ref="K5:K41" si="1">(H5+I5)*5%</f>
        <v>251473.03558095472</v>
      </c>
      <c r="L5" s="37" t="s">
        <v>130</v>
      </c>
      <c r="M5" s="27"/>
      <c r="N5" s="37" t="s">
        <v>130</v>
      </c>
      <c r="O5" s="37" t="s">
        <v>130</v>
      </c>
      <c r="P5" s="37" t="s">
        <v>130</v>
      </c>
      <c r="Q5" s="27"/>
      <c r="R5" s="27"/>
    </row>
    <row r="6" spans="1:18" x14ac:dyDescent="0.25">
      <c r="A6" s="60">
        <v>3</v>
      </c>
      <c r="B6" s="60" t="s">
        <v>56</v>
      </c>
      <c r="C6" s="60" t="s">
        <v>31</v>
      </c>
      <c r="D6" s="60" t="s">
        <v>106</v>
      </c>
      <c r="E6" s="60" t="s">
        <v>107</v>
      </c>
      <c r="F6" s="60">
        <v>80054</v>
      </c>
      <c r="G6" s="60" t="s">
        <v>41</v>
      </c>
      <c r="H6" s="61">
        <v>80984932.799999997</v>
      </c>
      <c r="I6" s="30">
        <f t="shared" si="0"/>
        <v>19084018.429387201</v>
      </c>
      <c r="J6" s="32" t="s">
        <v>130</v>
      </c>
      <c r="K6" s="35">
        <f t="shared" si="1"/>
        <v>5003447.5614693603</v>
      </c>
      <c r="L6" s="37" t="s">
        <v>130</v>
      </c>
      <c r="M6" s="27"/>
      <c r="N6" s="37" t="s">
        <v>130</v>
      </c>
      <c r="O6" s="37" t="s">
        <v>130</v>
      </c>
      <c r="P6" s="37" t="s">
        <v>130</v>
      </c>
      <c r="Q6" s="27"/>
      <c r="R6" s="27"/>
    </row>
    <row r="7" spans="1:18" s="5" customFormat="1" x14ac:dyDescent="0.25">
      <c r="A7" s="57">
        <v>4</v>
      </c>
      <c r="B7" s="62" t="s">
        <v>56</v>
      </c>
      <c r="C7" s="62" t="s">
        <v>31</v>
      </c>
      <c r="D7" s="63" t="s">
        <v>6</v>
      </c>
      <c r="E7" s="62" t="s">
        <v>66</v>
      </c>
      <c r="F7" s="62">
        <v>80129</v>
      </c>
      <c r="G7" s="62" t="s">
        <v>41</v>
      </c>
      <c r="H7" s="59">
        <v>9164696.4000000004</v>
      </c>
      <c r="I7" s="30">
        <f t="shared" si="0"/>
        <v>2159651.5419636001</v>
      </c>
      <c r="J7" s="32" t="s">
        <v>130</v>
      </c>
      <c r="K7" s="35">
        <f t="shared" si="1"/>
        <v>566217.39709818002</v>
      </c>
      <c r="L7" s="37" t="s">
        <v>130</v>
      </c>
      <c r="M7" s="27"/>
      <c r="N7" s="37" t="s">
        <v>130</v>
      </c>
      <c r="O7" s="37" t="s">
        <v>130</v>
      </c>
      <c r="P7" s="37" t="s">
        <v>130</v>
      </c>
      <c r="Q7" s="27"/>
      <c r="R7" s="27"/>
    </row>
    <row r="8" spans="1:18" s="4" customFormat="1" ht="42" customHeight="1" x14ac:dyDescent="0.2">
      <c r="A8" s="57">
        <v>5</v>
      </c>
      <c r="B8" s="64" t="s">
        <v>56</v>
      </c>
      <c r="C8" s="64" t="s">
        <v>32</v>
      </c>
      <c r="D8" s="60" t="s">
        <v>55</v>
      </c>
      <c r="E8" s="64" t="s">
        <v>64</v>
      </c>
      <c r="F8" s="64">
        <v>80130</v>
      </c>
      <c r="G8" s="64" t="s">
        <v>41</v>
      </c>
      <c r="H8" s="59">
        <v>75110455.200000003</v>
      </c>
      <c r="I8" s="30">
        <f t="shared" si="0"/>
        <v>17699703.6574248</v>
      </c>
      <c r="J8" s="32" t="s">
        <v>130</v>
      </c>
      <c r="K8" s="35">
        <f t="shared" si="1"/>
        <v>4640507.94287124</v>
      </c>
      <c r="L8" s="37" t="s">
        <v>130</v>
      </c>
      <c r="M8" s="27"/>
      <c r="N8" s="37" t="s">
        <v>130</v>
      </c>
      <c r="O8" s="37" t="s">
        <v>130</v>
      </c>
      <c r="P8" s="37" t="s">
        <v>130</v>
      </c>
      <c r="Q8" s="27"/>
      <c r="R8" s="27"/>
    </row>
    <row r="9" spans="1:18" x14ac:dyDescent="0.25">
      <c r="A9" s="60">
        <v>6</v>
      </c>
      <c r="B9" s="57" t="s">
        <v>56</v>
      </c>
      <c r="C9" s="65" t="s">
        <v>32</v>
      </c>
      <c r="D9" s="66" t="s">
        <v>30</v>
      </c>
      <c r="E9" s="57" t="s">
        <v>67</v>
      </c>
      <c r="F9" s="57">
        <v>80000</v>
      </c>
      <c r="G9" s="57" t="s">
        <v>41</v>
      </c>
      <c r="H9" s="59">
        <v>4748344.2</v>
      </c>
      <c r="I9" s="30">
        <f t="shared" si="0"/>
        <v>1118942.5623858001</v>
      </c>
      <c r="J9" s="32" t="s">
        <v>130</v>
      </c>
      <c r="K9" s="35">
        <f t="shared" si="1"/>
        <v>293364.33811929001</v>
      </c>
      <c r="L9" s="37" t="s">
        <v>130</v>
      </c>
      <c r="M9" s="27"/>
      <c r="N9" s="37" t="s">
        <v>130</v>
      </c>
      <c r="O9" s="37" t="s">
        <v>130</v>
      </c>
      <c r="P9" s="37" t="s">
        <v>130</v>
      </c>
      <c r="Q9" s="27"/>
      <c r="R9" s="27"/>
    </row>
    <row r="10" spans="1:18" s="4" customFormat="1" ht="45" x14ac:dyDescent="0.2">
      <c r="A10" s="57">
        <v>7</v>
      </c>
      <c r="B10" s="64" t="s">
        <v>56</v>
      </c>
      <c r="C10" s="67" t="s">
        <v>32</v>
      </c>
      <c r="D10" s="68" t="s">
        <v>341</v>
      </c>
      <c r="E10" s="60" t="s">
        <v>65</v>
      </c>
      <c r="F10" s="60">
        <v>80130</v>
      </c>
      <c r="G10" s="60" t="s">
        <v>41</v>
      </c>
      <c r="H10" s="59">
        <v>22096946.314080004</v>
      </c>
      <c r="I10" s="30">
        <f t="shared" si="0"/>
        <v>5207123.3019666383</v>
      </c>
      <c r="J10" s="33" t="s">
        <v>130</v>
      </c>
      <c r="K10" s="35">
        <f t="shared" si="1"/>
        <v>1365203.4808023321</v>
      </c>
      <c r="L10" s="38" t="s">
        <v>130</v>
      </c>
      <c r="M10" s="39"/>
      <c r="N10" s="40" t="s">
        <v>130</v>
      </c>
      <c r="O10" s="40" t="s">
        <v>130</v>
      </c>
      <c r="P10" s="40" t="s">
        <v>130</v>
      </c>
      <c r="Q10" s="41"/>
      <c r="R10" s="41"/>
    </row>
    <row r="11" spans="1:18" x14ac:dyDescent="0.25">
      <c r="A11" s="57">
        <v>8</v>
      </c>
      <c r="B11" s="57" t="s">
        <v>56</v>
      </c>
      <c r="C11" s="65" t="s">
        <v>32</v>
      </c>
      <c r="D11" s="69" t="s">
        <v>87</v>
      </c>
      <c r="E11" s="70" t="s">
        <v>70</v>
      </c>
      <c r="F11" s="70">
        <v>80308</v>
      </c>
      <c r="G11" s="70" t="s">
        <v>41</v>
      </c>
      <c r="H11" s="59">
        <v>108894330</v>
      </c>
      <c r="I11" s="30">
        <f t="shared" si="0"/>
        <v>25660839.970169999</v>
      </c>
      <c r="J11" s="32" t="s">
        <v>130</v>
      </c>
      <c r="K11" s="35">
        <f t="shared" si="1"/>
        <v>6727758.4985084999</v>
      </c>
      <c r="L11" s="42" t="s">
        <v>130</v>
      </c>
      <c r="M11" s="43"/>
      <c r="N11" s="37" t="s">
        <v>130</v>
      </c>
      <c r="O11" s="37" t="s">
        <v>130</v>
      </c>
      <c r="P11" s="37" t="s">
        <v>130</v>
      </c>
      <c r="Q11" s="27"/>
      <c r="R11" s="27"/>
    </row>
    <row r="12" spans="1:18" x14ac:dyDescent="0.25">
      <c r="A12" s="60">
        <v>9</v>
      </c>
      <c r="B12" s="57" t="s">
        <v>56</v>
      </c>
      <c r="C12" s="57" t="s">
        <v>32</v>
      </c>
      <c r="D12" s="58" t="s">
        <v>88</v>
      </c>
      <c r="E12" s="70"/>
      <c r="F12" s="70">
        <v>82089</v>
      </c>
      <c r="G12" s="70" t="s">
        <v>42</v>
      </c>
      <c r="H12" s="59">
        <v>108894330</v>
      </c>
      <c r="I12" s="30">
        <f t="shared" si="0"/>
        <v>25660839.970169999</v>
      </c>
      <c r="J12" s="32" t="s">
        <v>130</v>
      </c>
      <c r="K12" s="35">
        <f t="shared" si="1"/>
        <v>6727758.4985084999</v>
      </c>
      <c r="L12" s="42" t="s">
        <v>130</v>
      </c>
      <c r="M12" s="44"/>
      <c r="N12" s="37" t="s">
        <v>130</v>
      </c>
      <c r="O12" s="37" t="s">
        <v>130</v>
      </c>
      <c r="P12" s="37" t="s">
        <v>130</v>
      </c>
      <c r="Q12" s="31">
        <v>30000000</v>
      </c>
      <c r="R12" s="27"/>
    </row>
    <row r="13" spans="1:18" x14ac:dyDescent="0.25">
      <c r="A13" s="57">
        <v>10</v>
      </c>
      <c r="B13" s="57" t="s">
        <v>56</v>
      </c>
      <c r="C13" s="57" t="s">
        <v>32</v>
      </c>
      <c r="D13" s="58" t="s">
        <v>91</v>
      </c>
      <c r="E13" s="70"/>
      <c r="F13" s="70">
        <v>81306</v>
      </c>
      <c r="G13" s="70" t="s">
        <v>34</v>
      </c>
      <c r="H13" s="59">
        <v>108894330</v>
      </c>
      <c r="I13" s="30">
        <f t="shared" si="0"/>
        <v>25660839.970169999</v>
      </c>
      <c r="J13" s="32" t="s">
        <v>130</v>
      </c>
      <c r="K13" s="35">
        <f t="shared" si="1"/>
        <v>6727758.4985084999</v>
      </c>
      <c r="L13" s="42" t="s">
        <v>130</v>
      </c>
      <c r="M13" s="44"/>
      <c r="N13" s="37" t="s">
        <v>130</v>
      </c>
      <c r="O13" s="37" t="s">
        <v>130</v>
      </c>
      <c r="P13" s="37" t="s">
        <v>130</v>
      </c>
      <c r="Q13" s="31">
        <v>30000000</v>
      </c>
      <c r="R13" s="27"/>
    </row>
    <row r="14" spans="1:18" x14ac:dyDescent="0.25">
      <c r="A14" s="57">
        <v>11</v>
      </c>
      <c r="B14" s="57" t="s">
        <v>56</v>
      </c>
      <c r="C14" s="57" t="s">
        <v>32</v>
      </c>
      <c r="D14" s="58" t="s">
        <v>95</v>
      </c>
      <c r="E14" s="70"/>
      <c r="F14" s="57">
        <v>81664</v>
      </c>
      <c r="G14" s="70" t="s">
        <v>35</v>
      </c>
      <c r="H14" s="59">
        <v>108894330</v>
      </c>
      <c r="I14" s="30">
        <f t="shared" si="0"/>
        <v>25660839.970169999</v>
      </c>
      <c r="J14" s="32" t="s">
        <v>130</v>
      </c>
      <c r="K14" s="35">
        <f t="shared" si="1"/>
        <v>6727758.4985084999</v>
      </c>
      <c r="L14" s="42" t="s">
        <v>130</v>
      </c>
      <c r="M14" s="44"/>
      <c r="N14" s="37" t="s">
        <v>130</v>
      </c>
      <c r="O14" s="37" t="s">
        <v>130</v>
      </c>
      <c r="P14" s="37" t="s">
        <v>130</v>
      </c>
      <c r="Q14" s="31">
        <v>30000000</v>
      </c>
      <c r="R14" s="27"/>
    </row>
    <row r="15" spans="1:18" x14ac:dyDescent="0.25">
      <c r="A15" s="60">
        <v>12</v>
      </c>
      <c r="B15" s="57" t="s">
        <v>56</v>
      </c>
      <c r="C15" s="57" t="s">
        <v>32</v>
      </c>
      <c r="D15" s="58" t="s">
        <v>92</v>
      </c>
      <c r="E15" s="70" t="s">
        <v>70</v>
      </c>
      <c r="F15" s="70">
        <v>80130</v>
      </c>
      <c r="G15" s="70" t="s">
        <v>5</v>
      </c>
      <c r="H15" s="59">
        <v>11184431</v>
      </c>
      <c r="I15" s="30">
        <f t="shared" si="0"/>
        <v>2635599.9807190001</v>
      </c>
      <c r="J15" s="32" t="s">
        <v>130</v>
      </c>
      <c r="K15" s="35">
        <f t="shared" si="1"/>
        <v>691001.5490359501</v>
      </c>
      <c r="L15" s="42" t="s">
        <v>130</v>
      </c>
      <c r="M15" s="44"/>
      <c r="N15" s="37" t="s">
        <v>130</v>
      </c>
      <c r="O15" s="37" t="s">
        <v>130</v>
      </c>
      <c r="P15" s="37" t="s">
        <v>130</v>
      </c>
      <c r="Q15" s="27"/>
      <c r="R15" s="27"/>
    </row>
    <row r="16" spans="1:18" x14ac:dyDescent="0.25">
      <c r="A16" s="57">
        <v>13</v>
      </c>
      <c r="B16" s="57" t="s">
        <v>56</v>
      </c>
      <c r="C16" s="57" t="s">
        <v>33</v>
      </c>
      <c r="D16" s="58" t="s">
        <v>18</v>
      </c>
      <c r="E16" s="70" t="s">
        <v>81</v>
      </c>
      <c r="F16" s="70">
        <v>81600</v>
      </c>
      <c r="G16" s="70" t="s">
        <v>35</v>
      </c>
      <c r="H16" s="59">
        <v>5772020.80688</v>
      </c>
      <c r="I16" s="30">
        <f t="shared" si="0"/>
        <v>1360170.931120465</v>
      </c>
      <c r="J16" s="32" t="s">
        <v>130</v>
      </c>
      <c r="K16" s="35">
        <f t="shared" si="1"/>
        <v>356609.58690002328</v>
      </c>
      <c r="L16" s="42" t="s">
        <v>130</v>
      </c>
      <c r="M16" s="44"/>
      <c r="N16" s="37" t="s">
        <v>130</v>
      </c>
      <c r="O16" s="37" t="s">
        <v>130</v>
      </c>
      <c r="P16" s="37" t="s">
        <v>130</v>
      </c>
      <c r="Q16" s="27"/>
      <c r="R16" s="27"/>
    </row>
    <row r="17" spans="1:18" x14ac:dyDescent="0.25">
      <c r="A17" s="57">
        <v>14</v>
      </c>
      <c r="B17" s="57" t="s">
        <v>56</v>
      </c>
      <c r="C17" s="57" t="s">
        <v>33</v>
      </c>
      <c r="D17" s="58" t="s">
        <v>7</v>
      </c>
      <c r="E17" s="70" t="s">
        <v>69</v>
      </c>
      <c r="F17" s="70">
        <v>80450</v>
      </c>
      <c r="G17" s="70" t="s">
        <v>43</v>
      </c>
      <c r="H17" s="59">
        <v>1017865</v>
      </c>
      <c r="I17" s="30">
        <f t="shared" si="0"/>
        <v>239858.869385</v>
      </c>
      <c r="J17" s="32" t="s">
        <v>130</v>
      </c>
      <c r="K17" s="35">
        <f t="shared" si="1"/>
        <v>62886.193469250007</v>
      </c>
      <c r="L17" s="42" t="s">
        <v>130</v>
      </c>
      <c r="M17" s="44"/>
      <c r="N17" s="37" t="s">
        <v>130</v>
      </c>
      <c r="O17" s="37" t="s">
        <v>130</v>
      </c>
      <c r="P17" s="37" t="s">
        <v>130</v>
      </c>
      <c r="Q17" s="27"/>
      <c r="R17" s="27"/>
    </row>
    <row r="18" spans="1:18" x14ac:dyDescent="0.25">
      <c r="A18" s="60">
        <v>15</v>
      </c>
      <c r="B18" s="57" t="s">
        <v>56</v>
      </c>
      <c r="C18" s="57" t="s">
        <v>33</v>
      </c>
      <c r="D18" s="58" t="s">
        <v>13</v>
      </c>
      <c r="E18" s="70" t="s">
        <v>83</v>
      </c>
      <c r="F18" s="70">
        <v>82700</v>
      </c>
      <c r="G18" s="70" t="s">
        <v>44</v>
      </c>
      <c r="H18" s="59">
        <v>4967425</v>
      </c>
      <c r="I18" s="30">
        <f t="shared" si="0"/>
        <v>1170568.733825</v>
      </c>
      <c r="J18" s="32" t="s">
        <v>130</v>
      </c>
      <c r="K18" s="35">
        <f t="shared" si="1"/>
        <v>306899.68669125001</v>
      </c>
      <c r="L18" s="42" t="s">
        <v>130</v>
      </c>
      <c r="M18" s="44"/>
      <c r="N18" s="37" t="s">
        <v>130</v>
      </c>
      <c r="O18" s="37" t="s">
        <v>130</v>
      </c>
      <c r="P18" s="37" t="s">
        <v>130</v>
      </c>
      <c r="Q18" s="27"/>
      <c r="R18" s="27"/>
    </row>
    <row r="19" spans="1:18" x14ac:dyDescent="0.25">
      <c r="A19" s="57">
        <v>16</v>
      </c>
      <c r="B19" s="57" t="s">
        <v>56</v>
      </c>
      <c r="C19" s="57" t="s">
        <v>33</v>
      </c>
      <c r="D19" s="58" t="s">
        <v>27</v>
      </c>
      <c r="E19" s="70" t="s">
        <v>82</v>
      </c>
      <c r="F19" s="70">
        <v>80500</v>
      </c>
      <c r="G19" s="70" t="s">
        <v>12</v>
      </c>
      <c r="H19" s="59">
        <v>3490209</v>
      </c>
      <c r="I19" s="30">
        <f t="shared" si="0"/>
        <v>822464.260641</v>
      </c>
      <c r="J19" s="32" t="s">
        <v>130</v>
      </c>
      <c r="K19" s="35">
        <f t="shared" si="1"/>
        <v>215633.66303205001</v>
      </c>
      <c r="L19" s="42" t="s">
        <v>130</v>
      </c>
      <c r="M19" s="44"/>
      <c r="N19" s="37" t="s">
        <v>130</v>
      </c>
      <c r="O19" s="37" t="s">
        <v>130</v>
      </c>
      <c r="P19" s="37" t="s">
        <v>130</v>
      </c>
      <c r="Q19" s="27"/>
      <c r="R19" s="27"/>
    </row>
    <row r="20" spans="1:18" x14ac:dyDescent="0.25">
      <c r="A20" s="57">
        <v>17</v>
      </c>
      <c r="B20" s="57" t="s">
        <v>56</v>
      </c>
      <c r="C20" s="57" t="s">
        <v>33</v>
      </c>
      <c r="D20" s="58" t="s">
        <v>23</v>
      </c>
      <c r="E20" s="70" t="s">
        <v>58</v>
      </c>
      <c r="F20" s="70">
        <v>81700</v>
      </c>
      <c r="G20" s="70" t="s">
        <v>45</v>
      </c>
      <c r="H20" s="59">
        <v>3100500</v>
      </c>
      <c r="I20" s="30">
        <f t="shared" si="0"/>
        <v>730629.72450000001</v>
      </c>
      <c r="J20" s="32" t="s">
        <v>130</v>
      </c>
      <c r="K20" s="35">
        <f t="shared" si="1"/>
        <v>191556.486225</v>
      </c>
      <c r="L20" s="42" t="s">
        <v>130</v>
      </c>
      <c r="M20" s="44"/>
      <c r="N20" s="37" t="s">
        <v>130</v>
      </c>
      <c r="O20" s="37" t="s">
        <v>130</v>
      </c>
      <c r="P20" s="37" t="s">
        <v>130</v>
      </c>
      <c r="Q20" s="27"/>
      <c r="R20" s="27"/>
    </row>
    <row r="21" spans="1:18" x14ac:dyDescent="0.25">
      <c r="A21" s="60">
        <v>18</v>
      </c>
      <c r="B21" s="57" t="s">
        <v>56</v>
      </c>
      <c r="C21" s="57" t="s">
        <v>33</v>
      </c>
      <c r="D21" s="58" t="s">
        <v>21</v>
      </c>
      <c r="E21" s="70" t="s">
        <v>77</v>
      </c>
      <c r="F21" s="70">
        <v>82600</v>
      </c>
      <c r="G21" s="70" t="s">
        <v>46</v>
      </c>
      <c r="H21" s="59">
        <v>3360942</v>
      </c>
      <c r="I21" s="30">
        <f t="shared" si="0"/>
        <v>792002.62135799997</v>
      </c>
      <c r="J21" s="32" t="s">
        <v>130</v>
      </c>
      <c r="K21" s="35">
        <f t="shared" si="1"/>
        <v>207647.23106789999</v>
      </c>
      <c r="L21" s="42" t="s">
        <v>130</v>
      </c>
      <c r="M21" s="44"/>
      <c r="N21" s="37" t="s">
        <v>130</v>
      </c>
      <c r="O21" s="37" t="s">
        <v>130</v>
      </c>
      <c r="P21" s="37" t="s">
        <v>130</v>
      </c>
      <c r="Q21" s="27"/>
      <c r="R21" s="27"/>
    </row>
    <row r="22" spans="1:18" x14ac:dyDescent="0.25">
      <c r="A22" s="57">
        <v>19</v>
      </c>
      <c r="B22" s="57" t="s">
        <v>56</v>
      </c>
      <c r="C22" s="57" t="s">
        <v>33</v>
      </c>
      <c r="D22" s="58" t="s">
        <v>14</v>
      </c>
      <c r="E22" s="70" t="s">
        <v>73</v>
      </c>
      <c r="F22" s="70">
        <v>80700</v>
      </c>
      <c r="G22" s="70" t="s">
        <v>47</v>
      </c>
      <c r="H22" s="59">
        <v>9256862.9626439996</v>
      </c>
      <c r="I22" s="30">
        <f t="shared" si="0"/>
        <v>2181370.5002840958</v>
      </c>
      <c r="J22" s="32" t="s">
        <v>130</v>
      </c>
      <c r="K22" s="35">
        <f t="shared" si="1"/>
        <v>571911.67314640479</v>
      </c>
      <c r="L22" s="42" t="s">
        <v>130</v>
      </c>
      <c r="M22" s="44"/>
      <c r="N22" s="37" t="s">
        <v>130</v>
      </c>
      <c r="O22" s="37" t="s">
        <v>130</v>
      </c>
      <c r="P22" s="37" t="s">
        <v>130</v>
      </c>
      <c r="Q22" s="27"/>
      <c r="R22" s="27"/>
    </row>
    <row r="23" spans="1:18" x14ac:dyDescent="0.25">
      <c r="A23" s="57">
        <v>20</v>
      </c>
      <c r="B23" s="57" t="s">
        <v>56</v>
      </c>
      <c r="C23" s="57" t="s">
        <v>33</v>
      </c>
      <c r="D23" s="58" t="s">
        <v>17</v>
      </c>
      <c r="E23" s="70" t="s">
        <v>68</v>
      </c>
      <c r="F23" s="70">
        <v>80000</v>
      </c>
      <c r="G23" s="70" t="s">
        <v>41</v>
      </c>
      <c r="H23" s="59">
        <v>575816044.49227679</v>
      </c>
      <c r="I23" s="30">
        <f t="shared" si="0"/>
        <v>135690475.06856054</v>
      </c>
      <c r="J23" s="34" t="s">
        <v>130</v>
      </c>
      <c r="K23" s="35">
        <f t="shared" si="1"/>
        <v>35575325.978041865</v>
      </c>
      <c r="L23" s="45" t="s">
        <v>130</v>
      </c>
      <c r="M23" s="46"/>
      <c r="N23" s="47" t="s">
        <v>130</v>
      </c>
      <c r="O23" s="47" t="s">
        <v>130</v>
      </c>
      <c r="P23" s="47" t="s">
        <v>130</v>
      </c>
      <c r="Q23" s="48"/>
      <c r="R23" s="49">
        <v>7839846</v>
      </c>
    </row>
    <row r="24" spans="1:18" x14ac:dyDescent="0.25">
      <c r="A24" s="60">
        <v>21</v>
      </c>
      <c r="B24" s="57" t="s">
        <v>56</v>
      </c>
      <c r="C24" s="57" t="s">
        <v>33</v>
      </c>
      <c r="D24" s="58" t="s">
        <v>25</v>
      </c>
      <c r="E24" s="70" t="s">
        <v>78</v>
      </c>
      <c r="F24" s="70">
        <v>82400</v>
      </c>
      <c r="G24" s="70" t="s">
        <v>11</v>
      </c>
      <c r="H24" s="59">
        <v>6457721.4000000004</v>
      </c>
      <c r="I24" s="30">
        <f t="shared" si="0"/>
        <v>1521755.5901886001</v>
      </c>
      <c r="J24" s="32" t="s">
        <v>130</v>
      </c>
      <c r="K24" s="35">
        <f t="shared" si="1"/>
        <v>398973.84950943006</v>
      </c>
      <c r="L24" s="42" t="s">
        <v>130</v>
      </c>
      <c r="M24" s="44"/>
      <c r="N24" s="37" t="s">
        <v>130</v>
      </c>
      <c r="O24" s="37" t="s">
        <v>130</v>
      </c>
      <c r="P24" s="37" t="s">
        <v>130</v>
      </c>
      <c r="Q24" s="27"/>
      <c r="R24" s="27"/>
    </row>
    <row r="25" spans="1:18" x14ac:dyDescent="0.25">
      <c r="A25" s="57">
        <v>22</v>
      </c>
      <c r="B25" s="57" t="s">
        <v>56</v>
      </c>
      <c r="C25" s="57" t="s">
        <v>33</v>
      </c>
      <c r="D25" s="58" t="s">
        <v>19</v>
      </c>
      <c r="E25" s="70" t="s">
        <v>79</v>
      </c>
      <c r="F25" s="70">
        <v>82400</v>
      </c>
      <c r="G25" s="70" t="s">
        <v>48</v>
      </c>
      <c r="H25" s="59">
        <v>6071733</v>
      </c>
      <c r="I25" s="30">
        <f t="shared" si="0"/>
        <v>1430797.809717</v>
      </c>
      <c r="J25" s="32" t="s">
        <v>130</v>
      </c>
      <c r="K25" s="35">
        <f t="shared" si="1"/>
        <v>375126.54048585001</v>
      </c>
      <c r="L25" s="42" t="s">
        <v>130</v>
      </c>
      <c r="M25" s="44"/>
      <c r="N25" s="37" t="s">
        <v>130</v>
      </c>
      <c r="O25" s="37" t="s">
        <v>130</v>
      </c>
      <c r="P25" s="37" t="s">
        <v>130</v>
      </c>
      <c r="Q25" s="27"/>
      <c r="R25" s="27"/>
    </row>
    <row r="26" spans="1:18" x14ac:dyDescent="0.25">
      <c r="A26" s="57">
        <v>23</v>
      </c>
      <c r="B26" s="57" t="s">
        <v>56</v>
      </c>
      <c r="C26" s="57" t="s">
        <v>33</v>
      </c>
      <c r="D26" s="58" t="s">
        <v>15</v>
      </c>
      <c r="E26" s="70" t="s">
        <v>63</v>
      </c>
      <c r="F26" s="70">
        <v>81460</v>
      </c>
      <c r="G26" s="70" t="s">
        <v>49</v>
      </c>
      <c r="H26" s="59">
        <v>16809308.926599998</v>
      </c>
      <c r="I26" s="30">
        <f t="shared" si="0"/>
        <v>3961096.8392443629</v>
      </c>
      <c r="J26" s="32" t="s">
        <v>130</v>
      </c>
      <c r="K26" s="35">
        <f t="shared" si="1"/>
        <v>1038520.288292218</v>
      </c>
      <c r="L26" s="42" t="s">
        <v>130</v>
      </c>
      <c r="M26" s="44"/>
      <c r="N26" s="37" t="s">
        <v>130</v>
      </c>
      <c r="O26" s="37" t="s">
        <v>130</v>
      </c>
      <c r="P26" s="37" t="s">
        <v>130</v>
      </c>
      <c r="Q26" s="27"/>
      <c r="R26" s="27"/>
    </row>
    <row r="27" spans="1:18" x14ac:dyDescent="0.25">
      <c r="A27" s="60">
        <v>24</v>
      </c>
      <c r="B27" s="57" t="s">
        <v>56</v>
      </c>
      <c r="C27" s="57" t="s">
        <v>33</v>
      </c>
      <c r="D27" s="58" t="s">
        <v>24</v>
      </c>
      <c r="E27" s="70" t="s">
        <v>62</v>
      </c>
      <c r="F27" s="70">
        <v>81110</v>
      </c>
      <c r="G27" s="70" t="s">
        <v>4</v>
      </c>
      <c r="H27" s="59">
        <v>14946159.000000002</v>
      </c>
      <c r="I27" s="30">
        <f t="shared" si="0"/>
        <v>3522047.4221910005</v>
      </c>
      <c r="J27" s="32" t="s">
        <v>130</v>
      </c>
      <c r="K27" s="35">
        <f t="shared" si="1"/>
        <v>923410.32110955007</v>
      </c>
      <c r="L27" s="42" t="s">
        <v>130</v>
      </c>
      <c r="M27" s="44"/>
      <c r="N27" s="37" t="s">
        <v>130</v>
      </c>
      <c r="O27" s="37" t="s">
        <v>130</v>
      </c>
      <c r="P27" s="37" t="s">
        <v>130</v>
      </c>
      <c r="Q27" s="27"/>
      <c r="R27" s="27"/>
    </row>
    <row r="28" spans="1:18" x14ac:dyDescent="0.25">
      <c r="A28" s="57">
        <v>25</v>
      </c>
      <c r="B28" s="57" t="s">
        <v>56</v>
      </c>
      <c r="C28" s="57" t="s">
        <v>33</v>
      </c>
      <c r="D28" s="58" t="s">
        <v>26</v>
      </c>
      <c r="E28" s="70" t="s">
        <v>60</v>
      </c>
      <c r="F28" s="70">
        <v>81200</v>
      </c>
      <c r="G28" s="70" t="s">
        <v>2</v>
      </c>
      <c r="H28" s="59">
        <v>29282500</v>
      </c>
      <c r="I28" s="30">
        <f t="shared" si="0"/>
        <v>6900391.8425000003</v>
      </c>
      <c r="J28" s="32" t="s">
        <v>130</v>
      </c>
      <c r="K28" s="35">
        <f t="shared" si="1"/>
        <v>1809144.5921250002</v>
      </c>
      <c r="L28" s="42" t="s">
        <v>130</v>
      </c>
      <c r="M28" s="44"/>
      <c r="N28" s="37" t="s">
        <v>130</v>
      </c>
      <c r="O28" s="37" t="s">
        <v>130</v>
      </c>
      <c r="P28" s="37" t="s">
        <v>130</v>
      </c>
      <c r="Q28" s="27"/>
      <c r="R28" s="27"/>
    </row>
    <row r="29" spans="1:18" x14ac:dyDescent="0.25">
      <c r="A29" s="57">
        <v>26</v>
      </c>
      <c r="B29" s="57" t="s">
        <v>56</v>
      </c>
      <c r="C29" s="57" t="s">
        <v>33</v>
      </c>
      <c r="D29" s="58" t="s">
        <v>22</v>
      </c>
      <c r="E29" s="70" t="s">
        <v>75</v>
      </c>
      <c r="F29" s="70">
        <v>82017</v>
      </c>
      <c r="G29" s="70" t="s">
        <v>42</v>
      </c>
      <c r="H29" s="59">
        <v>23568570</v>
      </c>
      <c r="I29" s="30">
        <f t="shared" si="0"/>
        <v>5553909.9519299995</v>
      </c>
      <c r="J29" s="32" t="s">
        <v>130</v>
      </c>
      <c r="K29" s="35">
        <f t="shared" si="1"/>
        <v>1456123.9975965002</v>
      </c>
      <c r="L29" s="42" t="s">
        <v>130</v>
      </c>
      <c r="M29" s="44"/>
      <c r="N29" s="37" t="s">
        <v>130</v>
      </c>
      <c r="O29" s="37" t="s">
        <v>130</v>
      </c>
      <c r="P29" s="37" t="s">
        <v>130</v>
      </c>
      <c r="Q29" s="27"/>
      <c r="R29" s="27"/>
    </row>
    <row r="30" spans="1:18" x14ac:dyDescent="0.25">
      <c r="A30" s="60">
        <v>27</v>
      </c>
      <c r="B30" s="57" t="s">
        <v>56</v>
      </c>
      <c r="C30" s="57" t="s">
        <v>33</v>
      </c>
      <c r="D30" s="58" t="s">
        <v>16</v>
      </c>
      <c r="E30" s="70" t="s">
        <v>80</v>
      </c>
      <c r="F30" s="70">
        <v>80800</v>
      </c>
      <c r="G30" s="70" t="s">
        <v>50</v>
      </c>
      <c r="H30" s="59">
        <v>7209902.7000000002</v>
      </c>
      <c r="I30" s="30">
        <f t="shared" si="0"/>
        <v>1699006.3613523</v>
      </c>
      <c r="J30" s="32" t="s">
        <v>130</v>
      </c>
      <c r="K30" s="35">
        <f t="shared" si="1"/>
        <v>445445.45306761499</v>
      </c>
      <c r="L30" s="42" t="s">
        <v>130</v>
      </c>
      <c r="M30" s="44"/>
      <c r="N30" s="37" t="s">
        <v>130</v>
      </c>
      <c r="O30" s="37" t="s">
        <v>130</v>
      </c>
      <c r="P30" s="37" t="s">
        <v>130</v>
      </c>
      <c r="Q30" s="27"/>
      <c r="R30" s="27"/>
    </row>
    <row r="31" spans="1:18" x14ac:dyDescent="0.25">
      <c r="A31" s="57">
        <v>28</v>
      </c>
      <c r="B31" s="57" t="s">
        <v>56</v>
      </c>
      <c r="C31" s="57" t="s">
        <v>33</v>
      </c>
      <c r="D31" s="58" t="s">
        <v>0</v>
      </c>
      <c r="E31" s="70" t="s">
        <v>74</v>
      </c>
      <c r="F31" s="70">
        <v>82910</v>
      </c>
      <c r="G31" s="70" t="s">
        <v>51</v>
      </c>
      <c r="H31" s="59">
        <v>2807557.8615994998</v>
      </c>
      <c r="I31" s="30">
        <f t="shared" si="0"/>
        <v>661598.20252806053</v>
      </c>
      <c r="J31" s="32" t="s">
        <v>130</v>
      </c>
      <c r="K31" s="35">
        <f t="shared" si="1"/>
        <v>173457.80320637801</v>
      </c>
      <c r="L31" s="42" t="s">
        <v>130</v>
      </c>
      <c r="M31" s="44"/>
      <c r="N31" s="37" t="s">
        <v>130</v>
      </c>
      <c r="O31" s="37" t="s">
        <v>130</v>
      </c>
      <c r="P31" s="37" t="s">
        <v>130</v>
      </c>
      <c r="Q31" s="27"/>
      <c r="R31" s="27"/>
    </row>
    <row r="32" spans="1:18" x14ac:dyDescent="0.25">
      <c r="A32" s="57">
        <v>29</v>
      </c>
      <c r="B32" s="57" t="s">
        <v>56</v>
      </c>
      <c r="C32" s="57" t="s">
        <v>33</v>
      </c>
      <c r="D32" s="58" t="s">
        <v>20</v>
      </c>
      <c r="E32" s="70" t="s">
        <v>61</v>
      </c>
      <c r="F32" s="70">
        <v>81900</v>
      </c>
      <c r="G32" s="70" t="s">
        <v>52</v>
      </c>
      <c r="H32" s="59">
        <v>6395234.4000000004</v>
      </c>
      <c r="I32" s="30">
        <f t="shared" si="0"/>
        <v>1507030.5911256</v>
      </c>
      <c r="J32" s="32" t="s">
        <v>130</v>
      </c>
      <c r="K32" s="35">
        <f t="shared" si="1"/>
        <v>395113.24955628003</v>
      </c>
      <c r="L32" s="42" t="s">
        <v>130</v>
      </c>
      <c r="M32" s="44"/>
      <c r="N32" s="37" t="s">
        <v>130</v>
      </c>
      <c r="O32" s="37" t="s">
        <v>130</v>
      </c>
      <c r="P32" s="37" t="s">
        <v>130</v>
      </c>
      <c r="Q32" s="27"/>
      <c r="R32" s="27"/>
    </row>
    <row r="33" spans="1:18" s="26" customFormat="1" x14ac:dyDescent="0.25">
      <c r="A33" s="68">
        <v>30</v>
      </c>
      <c r="B33" s="65" t="s">
        <v>56</v>
      </c>
      <c r="C33" s="65" t="s">
        <v>108</v>
      </c>
      <c r="D33" s="69" t="s">
        <v>10</v>
      </c>
      <c r="E33" s="94" t="s">
        <v>76</v>
      </c>
      <c r="F33" s="94">
        <v>80308</v>
      </c>
      <c r="G33" s="94" t="s">
        <v>42</v>
      </c>
      <c r="H33" s="95">
        <v>9870800.8488500006</v>
      </c>
      <c r="I33" s="30">
        <f t="shared" si="0"/>
        <v>2326044.3492306536</v>
      </c>
      <c r="J33" s="34" t="s">
        <v>130</v>
      </c>
      <c r="K33" s="96">
        <f t="shared" si="1"/>
        <v>609842.25990403281</v>
      </c>
      <c r="L33" s="45" t="s">
        <v>130</v>
      </c>
      <c r="M33" s="46"/>
      <c r="N33" s="47" t="s">
        <v>130</v>
      </c>
      <c r="O33" s="47" t="s">
        <v>130</v>
      </c>
      <c r="P33" s="47" t="s">
        <v>130</v>
      </c>
      <c r="Q33" s="48"/>
      <c r="R33" s="48"/>
    </row>
    <row r="34" spans="1:18" s="5" customFormat="1" x14ac:dyDescent="0.25">
      <c r="A34" s="57">
        <v>31</v>
      </c>
      <c r="B34" s="62" t="s">
        <v>56</v>
      </c>
      <c r="C34" s="62" t="s">
        <v>114</v>
      </c>
      <c r="D34" s="63" t="s">
        <v>93</v>
      </c>
      <c r="E34" s="71" t="s">
        <v>57</v>
      </c>
      <c r="F34" s="71">
        <v>80308</v>
      </c>
      <c r="G34" s="71" t="s">
        <v>5</v>
      </c>
      <c r="H34" s="59">
        <v>65736347.004671201</v>
      </c>
      <c r="I34" s="30">
        <f t="shared" si="0"/>
        <v>15490704.435303764</v>
      </c>
      <c r="J34" s="32" t="s">
        <v>130</v>
      </c>
      <c r="K34" s="35">
        <f t="shared" si="1"/>
        <v>4061352.5719987485</v>
      </c>
      <c r="L34" s="42" t="s">
        <v>130</v>
      </c>
      <c r="M34" s="44"/>
      <c r="N34" s="37" t="s">
        <v>130</v>
      </c>
      <c r="O34" s="37" t="s">
        <v>130</v>
      </c>
      <c r="P34" s="37" t="s">
        <v>130</v>
      </c>
      <c r="Q34" s="27"/>
      <c r="R34" s="27"/>
    </row>
    <row r="35" spans="1:18" x14ac:dyDescent="0.25">
      <c r="A35" s="57">
        <v>32</v>
      </c>
      <c r="B35" s="57" t="s">
        <v>56</v>
      </c>
      <c r="C35" s="57" t="s">
        <v>29</v>
      </c>
      <c r="D35" s="63" t="s">
        <v>1</v>
      </c>
      <c r="E35" s="71" t="s">
        <v>89</v>
      </c>
      <c r="F35" s="70">
        <v>80100</v>
      </c>
      <c r="G35" s="70" t="s">
        <v>41</v>
      </c>
      <c r="H35" s="59">
        <v>121067032.11228</v>
      </c>
      <c r="I35" s="30">
        <f t="shared" si="0"/>
        <v>28529325.05022667</v>
      </c>
      <c r="J35" s="32" t="s">
        <v>130</v>
      </c>
      <c r="K35" s="35">
        <f t="shared" si="1"/>
        <v>7479817.8581253337</v>
      </c>
      <c r="L35" s="42" t="s">
        <v>130</v>
      </c>
      <c r="M35" s="44"/>
      <c r="N35" s="37" t="s">
        <v>130</v>
      </c>
      <c r="O35" s="37" t="s">
        <v>130</v>
      </c>
      <c r="P35" s="37" t="s">
        <v>130</v>
      </c>
      <c r="Q35" s="27"/>
      <c r="R35" s="27"/>
    </row>
    <row r="36" spans="1:18" x14ac:dyDescent="0.25">
      <c r="A36" s="60">
        <v>33</v>
      </c>
      <c r="B36" s="62" t="s">
        <v>56</v>
      </c>
      <c r="C36" s="62" t="s">
        <v>31</v>
      </c>
      <c r="D36" s="63" t="s">
        <v>99</v>
      </c>
      <c r="E36" s="71" t="s">
        <v>100</v>
      </c>
      <c r="F36" s="71">
        <v>3100</v>
      </c>
      <c r="G36" s="71" t="s">
        <v>101</v>
      </c>
      <c r="H36" s="59">
        <v>6032195</v>
      </c>
      <c r="I36" s="30">
        <f t="shared" si="0"/>
        <v>1421480.7195550001</v>
      </c>
      <c r="J36" s="32" t="s">
        <v>130</v>
      </c>
      <c r="K36" s="35">
        <f t="shared" si="1"/>
        <v>372683.78597775003</v>
      </c>
      <c r="L36" s="42" t="s">
        <v>130</v>
      </c>
      <c r="M36" s="44"/>
      <c r="N36" s="37" t="s">
        <v>130</v>
      </c>
      <c r="O36" s="37" t="s">
        <v>130</v>
      </c>
      <c r="P36" s="37" t="s">
        <v>130</v>
      </c>
      <c r="Q36" s="27"/>
      <c r="R36" s="27"/>
    </row>
    <row r="37" spans="1:18" x14ac:dyDescent="0.25">
      <c r="A37" s="57">
        <v>34</v>
      </c>
      <c r="B37" s="62" t="s">
        <v>56</v>
      </c>
      <c r="C37" s="62" t="s">
        <v>31</v>
      </c>
      <c r="D37" s="63" t="s">
        <v>103</v>
      </c>
      <c r="E37" s="71" t="s">
        <v>104</v>
      </c>
      <c r="F37" s="71">
        <v>82010</v>
      </c>
      <c r="G37" s="71" t="s">
        <v>102</v>
      </c>
      <c r="H37" s="59">
        <v>3519560.4</v>
      </c>
      <c r="I37" s="30">
        <f t="shared" si="0"/>
        <v>829380.88869960001</v>
      </c>
      <c r="J37" s="32" t="s">
        <v>130</v>
      </c>
      <c r="K37" s="35">
        <f t="shared" si="1"/>
        <v>217447.06443498001</v>
      </c>
      <c r="L37" s="42" t="s">
        <v>130</v>
      </c>
      <c r="M37" s="44"/>
      <c r="N37" s="37" t="s">
        <v>130</v>
      </c>
      <c r="O37" s="37" t="s">
        <v>130</v>
      </c>
      <c r="P37" s="37" t="s">
        <v>130</v>
      </c>
      <c r="Q37" s="27"/>
      <c r="R37" s="27"/>
    </row>
    <row r="38" spans="1:18" x14ac:dyDescent="0.25">
      <c r="A38" s="57">
        <v>35</v>
      </c>
      <c r="B38" s="62" t="s">
        <v>56</v>
      </c>
      <c r="C38" s="62" t="s">
        <v>31</v>
      </c>
      <c r="D38" s="63" t="s">
        <v>119</v>
      </c>
      <c r="E38" s="71" t="s">
        <v>105</v>
      </c>
      <c r="F38" s="71">
        <v>80020</v>
      </c>
      <c r="G38" s="71" t="s">
        <v>5</v>
      </c>
      <c r="H38" s="59">
        <v>119254054.50000001</v>
      </c>
      <c r="I38" s="30">
        <f t="shared" si="0"/>
        <v>28102098.688870504</v>
      </c>
      <c r="J38" s="32" t="s">
        <v>130</v>
      </c>
      <c r="K38" s="35">
        <f t="shared" si="1"/>
        <v>7367807.6594435265</v>
      </c>
      <c r="L38" s="42" t="s">
        <v>130</v>
      </c>
      <c r="M38" s="44"/>
      <c r="N38" s="37" t="s">
        <v>130</v>
      </c>
      <c r="O38" s="37" t="s">
        <v>130</v>
      </c>
      <c r="P38" s="37" t="s">
        <v>130</v>
      </c>
      <c r="Q38" s="27"/>
      <c r="R38" s="27"/>
    </row>
    <row r="39" spans="1:18" x14ac:dyDescent="0.25">
      <c r="A39" s="60">
        <v>36</v>
      </c>
      <c r="B39" s="62" t="s">
        <v>84</v>
      </c>
      <c r="C39" s="62" t="s">
        <v>31</v>
      </c>
      <c r="D39" s="72" t="s">
        <v>109</v>
      </c>
      <c r="E39" s="62" t="s">
        <v>110</v>
      </c>
      <c r="F39" s="62">
        <v>82129</v>
      </c>
      <c r="G39" s="62" t="s">
        <v>102</v>
      </c>
      <c r="H39" s="59">
        <v>301040000</v>
      </c>
      <c r="I39" s="30">
        <f t="shared" si="0"/>
        <v>70939774.959999993</v>
      </c>
      <c r="J39" s="32" t="s">
        <v>130</v>
      </c>
      <c r="K39" s="35">
        <f t="shared" si="1"/>
        <v>18598988.748</v>
      </c>
      <c r="L39" s="42" t="s">
        <v>130</v>
      </c>
      <c r="M39" s="44"/>
      <c r="N39" s="42" t="s">
        <v>130</v>
      </c>
      <c r="O39" s="42" t="s">
        <v>130</v>
      </c>
      <c r="P39" s="42" t="s">
        <v>130</v>
      </c>
      <c r="Q39" s="27"/>
      <c r="R39" s="27"/>
    </row>
    <row r="40" spans="1:18" x14ac:dyDescent="0.25">
      <c r="A40" s="57">
        <v>37</v>
      </c>
      <c r="B40" s="62" t="s">
        <v>84</v>
      </c>
      <c r="C40" s="62" t="s">
        <v>31</v>
      </c>
      <c r="D40" s="72" t="s">
        <v>111</v>
      </c>
      <c r="E40" s="62" t="s">
        <v>115</v>
      </c>
      <c r="F40" s="62">
        <v>81379</v>
      </c>
      <c r="G40" s="62" t="s">
        <v>2</v>
      </c>
      <c r="H40" s="59">
        <v>301040000</v>
      </c>
      <c r="I40" s="30">
        <f t="shared" si="0"/>
        <v>70939774.959999993</v>
      </c>
      <c r="J40" s="32" t="s">
        <v>130</v>
      </c>
      <c r="K40" s="35">
        <f t="shared" si="1"/>
        <v>18598988.748</v>
      </c>
      <c r="L40" s="42" t="s">
        <v>130</v>
      </c>
      <c r="M40" s="44"/>
      <c r="N40" s="42" t="s">
        <v>130</v>
      </c>
      <c r="O40" s="42" t="s">
        <v>130</v>
      </c>
      <c r="P40" s="42" t="s">
        <v>130</v>
      </c>
      <c r="Q40" s="27"/>
      <c r="R40" s="27"/>
    </row>
    <row r="41" spans="1:18" x14ac:dyDescent="0.25">
      <c r="A41" s="57">
        <v>38</v>
      </c>
      <c r="B41" s="57" t="s">
        <v>84</v>
      </c>
      <c r="C41" s="57" t="s">
        <v>113</v>
      </c>
      <c r="D41" s="73" t="s">
        <v>112</v>
      </c>
      <c r="E41" s="57"/>
      <c r="F41" s="57">
        <v>80027</v>
      </c>
      <c r="G41" s="57" t="s">
        <v>41</v>
      </c>
      <c r="H41" s="59">
        <v>6618215.9999999991</v>
      </c>
      <c r="I41" s="30">
        <f t="shared" si="0"/>
        <v>1559575.9821839998</v>
      </c>
      <c r="J41" s="32" t="s">
        <v>130</v>
      </c>
      <c r="K41" s="35">
        <f t="shared" si="1"/>
        <v>408889.59910919995</v>
      </c>
      <c r="L41" s="42" t="s">
        <v>130</v>
      </c>
      <c r="M41" s="44"/>
      <c r="N41" s="42" t="s">
        <v>130</v>
      </c>
      <c r="O41" s="42" t="s">
        <v>130</v>
      </c>
      <c r="P41" s="42" t="s">
        <v>130</v>
      </c>
      <c r="Q41" s="27"/>
      <c r="R41" s="27"/>
    </row>
    <row r="42" spans="1:18" x14ac:dyDescent="0.25">
      <c r="A42" s="74"/>
      <c r="B42" s="74"/>
      <c r="C42" s="74"/>
      <c r="D42" s="75"/>
      <c r="E42" s="74"/>
      <c r="F42" s="76"/>
      <c r="G42" s="74"/>
      <c r="H42" s="77"/>
      <c r="I42" s="22"/>
      <c r="J42" s="17"/>
      <c r="K42" s="18"/>
      <c r="L42" s="19"/>
      <c r="M42" s="20"/>
      <c r="N42" s="19"/>
      <c r="O42" s="19"/>
      <c r="P42" s="19"/>
      <c r="Q42" s="21"/>
      <c r="R42" s="21"/>
    </row>
    <row r="43" spans="1:18" x14ac:dyDescent="0.25">
      <c r="A43" s="74"/>
      <c r="B43" s="74"/>
      <c r="C43" s="74"/>
      <c r="D43" s="75"/>
      <c r="E43" s="43" t="s">
        <v>357</v>
      </c>
      <c r="F43" s="76"/>
      <c r="G43" s="74"/>
      <c r="H43" s="78">
        <f>SUM(H4:H42)</f>
        <v>2305119686.1862874</v>
      </c>
      <c r="I43" s="78">
        <f t="shared" ref="I43:R43" si="2">SUM(I4:I42)</f>
        <v>543199148.93011248</v>
      </c>
      <c r="J43" s="78">
        <f t="shared" si="2"/>
        <v>20000000</v>
      </c>
      <c r="K43" s="78">
        <f t="shared" si="2"/>
        <v>142415941.75581998</v>
      </c>
      <c r="L43" s="78">
        <f t="shared" si="2"/>
        <v>10000000</v>
      </c>
      <c r="M43" s="78">
        <f t="shared" si="2"/>
        <v>10000000</v>
      </c>
      <c r="N43" s="78">
        <f t="shared" si="2"/>
        <v>1500000</v>
      </c>
      <c r="O43" s="78">
        <f t="shared" si="2"/>
        <v>500000</v>
      </c>
      <c r="P43" s="78">
        <f t="shared" si="2"/>
        <v>300000</v>
      </c>
      <c r="Q43" s="78">
        <f t="shared" si="2"/>
        <v>90000000</v>
      </c>
      <c r="R43" s="78">
        <f t="shared" si="2"/>
        <v>7839846</v>
      </c>
    </row>
    <row r="44" spans="1:18" x14ac:dyDescent="0.25">
      <c r="B44" s="52"/>
      <c r="D44" s="23" t="s">
        <v>131</v>
      </c>
      <c r="E44" s="57"/>
      <c r="F44" s="79"/>
      <c r="G44" s="57"/>
      <c r="H44" s="59"/>
      <c r="I44" s="80"/>
      <c r="J44" s="81"/>
      <c r="K44" s="81"/>
      <c r="L44" s="81"/>
      <c r="M44" s="81"/>
      <c r="N44" s="81"/>
      <c r="O44" s="81"/>
      <c r="P44" s="81"/>
      <c r="Q44" s="81"/>
      <c r="R44" s="81"/>
    </row>
    <row r="45" spans="1:18" x14ac:dyDescent="0.25">
      <c r="A45" s="57"/>
      <c r="B45" s="57"/>
      <c r="C45" s="57"/>
      <c r="D45" s="73"/>
      <c r="E45" s="57"/>
      <c r="F45" s="79"/>
      <c r="G45" s="57"/>
      <c r="H45" s="59"/>
      <c r="I45" s="80"/>
      <c r="J45" s="81"/>
      <c r="K45" s="81"/>
      <c r="L45" s="81"/>
      <c r="M45" s="81"/>
      <c r="N45" s="81"/>
      <c r="O45" s="81"/>
      <c r="P45" s="81"/>
      <c r="Q45" s="81"/>
      <c r="R45" s="81"/>
    </row>
    <row r="46" spans="1:18" x14ac:dyDescent="0.25">
      <c r="A46" s="48">
        <v>39</v>
      </c>
      <c r="B46" s="27" t="s">
        <v>132</v>
      </c>
      <c r="C46" s="27" t="s">
        <v>31</v>
      </c>
      <c r="D46" s="28" t="s">
        <v>133</v>
      </c>
      <c r="E46" s="28" t="s">
        <v>134</v>
      </c>
      <c r="F46" s="28">
        <v>80370</v>
      </c>
      <c r="G46" s="28" t="s">
        <v>135</v>
      </c>
      <c r="H46" s="28"/>
      <c r="I46" s="30">
        <v>80000</v>
      </c>
      <c r="J46" s="32" t="s">
        <v>130</v>
      </c>
      <c r="K46" s="35">
        <f t="shared" ref="K46:K109" si="3">(H46+I46)*5%</f>
        <v>4000</v>
      </c>
      <c r="L46" s="42" t="s">
        <v>130</v>
      </c>
      <c r="M46" s="42" t="s">
        <v>130</v>
      </c>
      <c r="N46" s="42" t="s">
        <v>130</v>
      </c>
      <c r="O46" s="42" t="s">
        <v>130</v>
      </c>
      <c r="P46" s="42" t="s">
        <v>130</v>
      </c>
      <c r="Q46" s="81"/>
      <c r="R46" s="81"/>
    </row>
    <row r="47" spans="1:18" x14ac:dyDescent="0.25">
      <c r="A47" s="48">
        <v>40</v>
      </c>
      <c r="B47" s="27" t="s">
        <v>132</v>
      </c>
      <c r="C47" s="27" t="s">
        <v>31</v>
      </c>
      <c r="D47" s="28" t="s">
        <v>136</v>
      </c>
      <c r="E47" s="28" t="s">
        <v>137</v>
      </c>
      <c r="F47" s="28">
        <v>81020</v>
      </c>
      <c r="G47" s="28" t="s">
        <v>138</v>
      </c>
      <c r="H47" s="28"/>
      <c r="I47" s="30">
        <v>70000</v>
      </c>
      <c r="J47" s="32" t="s">
        <v>130</v>
      </c>
      <c r="K47" s="35">
        <f t="shared" si="3"/>
        <v>3500</v>
      </c>
      <c r="L47" s="42" t="s">
        <v>130</v>
      </c>
      <c r="M47" s="42" t="s">
        <v>130</v>
      </c>
      <c r="N47" s="42" t="s">
        <v>130</v>
      </c>
      <c r="O47" s="42" t="s">
        <v>130</v>
      </c>
      <c r="P47" s="42" t="s">
        <v>130</v>
      </c>
      <c r="Q47" s="81"/>
      <c r="R47" s="81"/>
    </row>
    <row r="48" spans="1:18" x14ac:dyDescent="0.25">
      <c r="A48" s="48">
        <v>41</v>
      </c>
      <c r="B48" s="27" t="s">
        <v>132</v>
      </c>
      <c r="C48" s="27" t="s">
        <v>31</v>
      </c>
      <c r="D48" s="28" t="s">
        <v>344</v>
      </c>
      <c r="E48" s="28" t="s">
        <v>137</v>
      </c>
      <c r="F48" s="28">
        <v>81020</v>
      </c>
      <c r="G48" s="28" t="s">
        <v>138</v>
      </c>
      <c r="H48" s="28"/>
      <c r="I48" s="30">
        <v>70000</v>
      </c>
      <c r="J48" s="32" t="s">
        <v>130</v>
      </c>
      <c r="K48" s="35">
        <f t="shared" si="3"/>
        <v>3500</v>
      </c>
      <c r="L48" s="42" t="s">
        <v>130</v>
      </c>
      <c r="M48" s="42" t="s">
        <v>130</v>
      </c>
      <c r="N48" s="42" t="s">
        <v>130</v>
      </c>
      <c r="O48" s="42" t="s">
        <v>130</v>
      </c>
      <c r="P48" s="42" t="s">
        <v>130</v>
      </c>
      <c r="Q48" s="81"/>
      <c r="R48" s="81"/>
    </row>
    <row r="49" spans="1:18" x14ac:dyDescent="0.25">
      <c r="A49" s="48">
        <v>42</v>
      </c>
      <c r="B49" s="27" t="s">
        <v>132</v>
      </c>
      <c r="C49" s="27" t="s">
        <v>31</v>
      </c>
      <c r="D49" s="28" t="s">
        <v>345</v>
      </c>
      <c r="E49" s="28" t="s">
        <v>137</v>
      </c>
      <c r="F49" s="28">
        <v>81020</v>
      </c>
      <c r="G49" s="28" t="s">
        <v>138</v>
      </c>
      <c r="H49" s="28"/>
      <c r="I49" s="30">
        <v>60000</v>
      </c>
      <c r="J49" s="32" t="s">
        <v>130</v>
      </c>
      <c r="K49" s="35">
        <f t="shared" si="3"/>
        <v>3000</v>
      </c>
      <c r="L49" s="42" t="s">
        <v>130</v>
      </c>
      <c r="M49" s="42" t="s">
        <v>130</v>
      </c>
      <c r="N49" s="42" t="s">
        <v>130</v>
      </c>
      <c r="O49" s="42" t="s">
        <v>130</v>
      </c>
      <c r="P49" s="42" t="s">
        <v>130</v>
      </c>
      <c r="Q49" s="81"/>
      <c r="R49" s="81"/>
    </row>
    <row r="50" spans="1:18" x14ac:dyDescent="0.25">
      <c r="A50" s="48">
        <v>43</v>
      </c>
      <c r="B50" s="27" t="s">
        <v>132</v>
      </c>
      <c r="C50" s="27" t="s">
        <v>31</v>
      </c>
      <c r="D50" s="28" t="s">
        <v>346</v>
      </c>
      <c r="E50" s="28" t="s">
        <v>137</v>
      </c>
      <c r="F50" s="28">
        <v>81020</v>
      </c>
      <c r="G50" s="28" t="s">
        <v>138</v>
      </c>
      <c r="H50" s="28"/>
      <c r="I50" s="30">
        <v>60000</v>
      </c>
      <c r="J50" s="32" t="s">
        <v>130</v>
      </c>
      <c r="K50" s="35">
        <f t="shared" si="3"/>
        <v>3000</v>
      </c>
      <c r="L50" s="42" t="s">
        <v>130</v>
      </c>
      <c r="M50" s="42" t="s">
        <v>130</v>
      </c>
      <c r="N50" s="42" t="s">
        <v>130</v>
      </c>
      <c r="O50" s="42" t="s">
        <v>130</v>
      </c>
      <c r="P50" s="42" t="s">
        <v>130</v>
      </c>
      <c r="Q50" s="81"/>
      <c r="R50" s="81"/>
    </row>
    <row r="51" spans="1:18" x14ac:dyDescent="0.25">
      <c r="A51" s="48">
        <v>44</v>
      </c>
      <c r="B51" s="27" t="s">
        <v>132</v>
      </c>
      <c r="C51" s="27" t="s">
        <v>31</v>
      </c>
      <c r="D51" s="28" t="s">
        <v>347</v>
      </c>
      <c r="E51" s="28" t="s">
        <v>137</v>
      </c>
      <c r="F51" s="28">
        <v>81020</v>
      </c>
      <c r="G51" s="28" t="s">
        <v>138</v>
      </c>
      <c r="H51" s="28"/>
      <c r="I51" s="30">
        <v>70000</v>
      </c>
      <c r="J51" s="32" t="s">
        <v>130</v>
      </c>
      <c r="K51" s="35">
        <f t="shared" si="3"/>
        <v>3500</v>
      </c>
      <c r="L51" s="42" t="s">
        <v>130</v>
      </c>
      <c r="M51" s="42" t="s">
        <v>130</v>
      </c>
      <c r="N51" s="42" t="s">
        <v>130</v>
      </c>
      <c r="O51" s="42" t="s">
        <v>130</v>
      </c>
      <c r="P51" s="42" t="s">
        <v>130</v>
      </c>
      <c r="Q51" s="81"/>
      <c r="R51" s="81"/>
    </row>
    <row r="52" spans="1:18" x14ac:dyDescent="0.25">
      <c r="A52" s="48">
        <v>45</v>
      </c>
      <c r="B52" s="27" t="s">
        <v>132</v>
      </c>
      <c r="C52" s="27" t="s">
        <v>31</v>
      </c>
      <c r="D52" s="28" t="s">
        <v>139</v>
      </c>
      <c r="E52" s="28" t="s">
        <v>348</v>
      </c>
      <c r="F52" s="28">
        <v>81000</v>
      </c>
      <c r="G52" s="28" t="s">
        <v>4</v>
      </c>
      <c r="H52" s="28"/>
      <c r="I52" s="30">
        <v>320000</v>
      </c>
      <c r="J52" s="32" t="s">
        <v>130</v>
      </c>
      <c r="K52" s="35">
        <f t="shared" si="3"/>
        <v>16000</v>
      </c>
      <c r="L52" s="42" t="s">
        <v>130</v>
      </c>
      <c r="M52" s="42" t="s">
        <v>130</v>
      </c>
      <c r="N52" s="42" t="s">
        <v>130</v>
      </c>
      <c r="O52" s="42" t="s">
        <v>130</v>
      </c>
      <c r="P52" s="42" t="s">
        <v>130</v>
      </c>
      <c r="Q52" s="81"/>
      <c r="R52" s="81"/>
    </row>
    <row r="53" spans="1:18" x14ac:dyDescent="0.25">
      <c r="A53" s="48">
        <v>46</v>
      </c>
      <c r="B53" s="27" t="s">
        <v>132</v>
      </c>
      <c r="C53" s="27" t="s">
        <v>31</v>
      </c>
      <c r="D53" s="28" t="s">
        <v>140</v>
      </c>
      <c r="E53" s="28" t="s">
        <v>141</v>
      </c>
      <c r="F53" s="28">
        <v>82700</v>
      </c>
      <c r="G53" s="28" t="s">
        <v>142</v>
      </c>
      <c r="H53" s="28"/>
      <c r="I53" s="30">
        <v>491500</v>
      </c>
      <c r="J53" s="32" t="s">
        <v>130</v>
      </c>
      <c r="K53" s="35">
        <f t="shared" si="3"/>
        <v>24575</v>
      </c>
      <c r="L53" s="42" t="s">
        <v>130</v>
      </c>
      <c r="M53" s="42" t="s">
        <v>130</v>
      </c>
      <c r="N53" s="42" t="s">
        <v>130</v>
      </c>
      <c r="O53" s="42" t="s">
        <v>130</v>
      </c>
      <c r="P53" s="42" t="s">
        <v>130</v>
      </c>
      <c r="Q53" s="81"/>
      <c r="R53" s="81"/>
    </row>
    <row r="54" spans="1:18" x14ac:dyDescent="0.25">
      <c r="A54" s="48">
        <v>47</v>
      </c>
      <c r="B54" s="27" t="s">
        <v>132</v>
      </c>
      <c r="C54" s="27" t="s">
        <v>31</v>
      </c>
      <c r="D54" s="28" t="s">
        <v>143</v>
      </c>
      <c r="E54" s="28" t="s">
        <v>144</v>
      </c>
      <c r="F54" s="28">
        <v>82017</v>
      </c>
      <c r="G54" s="28" t="s">
        <v>102</v>
      </c>
      <c r="H54" s="28"/>
      <c r="I54" s="30">
        <v>960000</v>
      </c>
      <c r="J54" s="32" t="s">
        <v>130</v>
      </c>
      <c r="K54" s="35">
        <f t="shared" si="3"/>
        <v>48000</v>
      </c>
      <c r="L54" s="42" t="s">
        <v>130</v>
      </c>
      <c r="M54" s="42" t="s">
        <v>130</v>
      </c>
      <c r="N54" s="42" t="s">
        <v>130</v>
      </c>
      <c r="O54" s="42" t="s">
        <v>130</v>
      </c>
      <c r="P54" s="42" t="s">
        <v>130</v>
      </c>
      <c r="Q54" s="81"/>
      <c r="R54" s="81"/>
    </row>
    <row r="55" spans="1:18" x14ac:dyDescent="0.25">
      <c r="A55" s="48">
        <v>48</v>
      </c>
      <c r="B55" s="27" t="s">
        <v>132</v>
      </c>
      <c r="C55" s="27" t="s">
        <v>31</v>
      </c>
      <c r="D55" s="28" t="s">
        <v>349</v>
      </c>
      <c r="E55" s="28" t="s">
        <v>145</v>
      </c>
      <c r="F55" s="28">
        <v>80379</v>
      </c>
      <c r="G55" s="100" t="s">
        <v>146</v>
      </c>
      <c r="H55" s="28"/>
      <c r="I55" s="30">
        <v>36200</v>
      </c>
      <c r="J55" s="32" t="s">
        <v>130</v>
      </c>
      <c r="K55" s="35">
        <f t="shared" si="3"/>
        <v>1810</v>
      </c>
      <c r="L55" s="42" t="s">
        <v>130</v>
      </c>
      <c r="M55" s="42" t="s">
        <v>130</v>
      </c>
      <c r="N55" s="42" t="s">
        <v>130</v>
      </c>
      <c r="O55" s="42" t="s">
        <v>130</v>
      </c>
      <c r="P55" s="42" t="s">
        <v>130</v>
      </c>
      <c r="Q55" s="81"/>
      <c r="R55" s="81"/>
    </row>
    <row r="56" spans="1:18" x14ac:dyDescent="0.25">
      <c r="A56" s="48">
        <v>49</v>
      </c>
      <c r="B56" s="27" t="s">
        <v>132</v>
      </c>
      <c r="C56" s="27" t="s">
        <v>31</v>
      </c>
      <c r="D56" s="28" t="s">
        <v>147</v>
      </c>
      <c r="E56" s="28" t="s">
        <v>148</v>
      </c>
      <c r="F56" s="28">
        <v>81330</v>
      </c>
      <c r="G56" s="100" t="s">
        <v>149</v>
      </c>
      <c r="H56" s="28"/>
      <c r="I56" s="30">
        <v>100000</v>
      </c>
      <c r="J56" s="32" t="s">
        <v>130</v>
      </c>
      <c r="K56" s="35">
        <f t="shared" si="3"/>
        <v>5000</v>
      </c>
      <c r="L56" s="42" t="s">
        <v>130</v>
      </c>
      <c r="M56" s="42" t="s">
        <v>130</v>
      </c>
      <c r="N56" s="42" t="s">
        <v>130</v>
      </c>
      <c r="O56" s="42" t="s">
        <v>130</v>
      </c>
      <c r="P56" s="42" t="s">
        <v>130</v>
      </c>
      <c r="Q56" s="81"/>
      <c r="R56" s="81"/>
    </row>
    <row r="57" spans="1:18" x14ac:dyDescent="0.25">
      <c r="A57" s="48">
        <v>50</v>
      </c>
      <c r="B57" s="27" t="s">
        <v>132</v>
      </c>
      <c r="C57" s="27" t="s">
        <v>31</v>
      </c>
      <c r="D57" s="28" t="s">
        <v>150</v>
      </c>
      <c r="E57" s="28" t="s">
        <v>151</v>
      </c>
      <c r="F57" s="28">
        <v>80128</v>
      </c>
      <c r="G57" s="28" t="s">
        <v>5</v>
      </c>
      <c r="H57" s="28"/>
      <c r="I57" s="30">
        <v>2772680</v>
      </c>
      <c r="J57" s="32" t="s">
        <v>130</v>
      </c>
      <c r="K57" s="35">
        <f t="shared" si="3"/>
        <v>138634</v>
      </c>
      <c r="L57" s="42" t="s">
        <v>130</v>
      </c>
      <c r="M57" s="42" t="s">
        <v>130</v>
      </c>
      <c r="N57" s="42" t="s">
        <v>130</v>
      </c>
      <c r="O57" s="42" t="s">
        <v>130</v>
      </c>
      <c r="P57" s="42" t="s">
        <v>130</v>
      </c>
      <c r="Q57" s="81"/>
      <c r="R57" s="81"/>
    </row>
    <row r="58" spans="1:18" x14ac:dyDescent="0.25">
      <c r="A58" s="48">
        <v>51</v>
      </c>
      <c r="B58" s="27" t="s">
        <v>132</v>
      </c>
      <c r="C58" s="27" t="s">
        <v>31</v>
      </c>
      <c r="D58" s="28" t="s">
        <v>350</v>
      </c>
      <c r="E58" s="28" t="s">
        <v>152</v>
      </c>
      <c r="F58" s="28">
        <v>81280</v>
      </c>
      <c r="G58" s="28" t="s">
        <v>2</v>
      </c>
      <c r="H58" s="28"/>
      <c r="I58" s="30">
        <v>1500000</v>
      </c>
      <c r="J58" s="32" t="s">
        <v>130</v>
      </c>
      <c r="K58" s="35">
        <f t="shared" si="3"/>
        <v>75000</v>
      </c>
      <c r="L58" s="42" t="s">
        <v>130</v>
      </c>
      <c r="M58" s="42" t="s">
        <v>130</v>
      </c>
      <c r="N58" s="42" t="s">
        <v>130</v>
      </c>
      <c r="O58" s="42" t="s">
        <v>130</v>
      </c>
      <c r="P58" s="42" t="s">
        <v>130</v>
      </c>
      <c r="Q58" s="81"/>
      <c r="R58" s="81"/>
    </row>
    <row r="59" spans="1:18" x14ac:dyDescent="0.25">
      <c r="A59" s="48">
        <v>52</v>
      </c>
      <c r="B59" s="27" t="s">
        <v>132</v>
      </c>
      <c r="C59" s="27" t="s">
        <v>31</v>
      </c>
      <c r="D59" s="28" t="s">
        <v>351</v>
      </c>
      <c r="E59" s="28" t="s">
        <v>152</v>
      </c>
      <c r="F59" s="28">
        <v>81280</v>
      </c>
      <c r="G59" s="28" t="s">
        <v>2</v>
      </c>
      <c r="H59" s="28"/>
      <c r="I59" s="30">
        <v>1500000</v>
      </c>
      <c r="J59" s="32" t="s">
        <v>130</v>
      </c>
      <c r="K59" s="35">
        <f t="shared" si="3"/>
        <v>75000</v>
      </c>
      <c r="L59" s="42" t="s">
        <v>130</v>
      </c>
      <c r="M59" s="42" t="s">
        <v>130</v>
      </c>
      <c r="N59" s="42" t="s">
        <v>130</v>
      </c>
      <c r="O59" s="42" t="s">
        <v>130</v>
      </c>
      <c r="P59" s="42" t="s">
        <v>130</v>
      </c>
      <c r="Q59" s="81"/>
      <c r="R59" s="81"/>
    </row>
    <row r="60" spans="1:18" x14ac:dyDescent="0.25">
      <c r="A60" s="48">
        <v>53</v>
      </c>
      <c r="B60" s="27" t="s">
        <v>132</v>
      </c>
      <c r="C60" s="27" t="s">
        <v>31</v>
      </c>
      <c r="D60" s="28" t="s">
        <v>153</v>
      </c>
      <c r="E60" s="28" t="s">
        <v>154</v>
      </c>
      <c r="F60" s="28">
        <v>82010</v>
      </c>
      <c r="G60" s="28" t="s">
        <v>102</v>
      </c>
      <c r="H60" s="28"/>
      <c r="I60" s="30">
        <v>580000</v>
      </c>
      <c r="J60" s="32" t="s">
        <v>130</v>
      </c>
      <c r="K60" s="35">
        <f t="shared" si="3"/>
        <v>29000</v>
      </c>
      <c r="L60" s="42" t="s">
        <v>130</v>
      </c>
      <c r="M60" s="42" t="s">
        <v>130</v>
      </c>
      <c r="N60" s="42" t="s">
        <v>130</v>
      </c>
      <c r="O60" s="42" t="s">
        <v>130</v>
      </c>
      <c r="P60" s="42" t="s">
        <v>130</v>
      </c>
      <c r="Q60" s="81"/>
      <c r="R60" s="81"/>
    </row>
    <row r="61" spans="1:18" x14ac:dyDescent="0.25">
      <c r="A61" s="48">
        <v>54</v>
      </c>
      <c r="B61" s="27" t="s">
        <v>132</v>
      </c>
      <c r="C61" s="27" t="s">
        <v>31</v>
      </c>
      <c r="D61" s="28" t="s">
        <v>155</v>
      </c>
      <c r="E61" s="28" t="s">
        <v>156</v>
      </c>
      <c r="F61" s="28">
        <v>81280</v>
      </c>
      <c r="G61" s="28" t="s">
        <v>2</v>
      </c>
      <c r="H61" s="28"/>
      <c r="I61" s="30">
        <v>250500</v>
      </c>
      <c r="J61" s="32" t="s">
        <v>130</v>
      </c>
      <c r="K61" s="35">
        <f t="shared" si="3"/>
        <v>12525</v>
      </c>
      <c r="L61" s="42" t="s">
        <v>130</v>
      </c>
      <c r="M61" s="42" t="s">
        <v>130</v>
      </c>
      <c r="N61" s="42" t="s">
        <v>130</v>
      </c>
      <c r="O61" s="42" t="s">
        <v>130</v>
      </c>
      <c r="P61" s="42" t="s">
        <v>130</v>
      </c>
      <c r="Q61" s="81"/>
      <c r="R61" s="81"/>
    </row>
    <row r="62" spans="1:18" x14ac:dyDescent="0.25">
      <c r="A62" s="48">
        <v>55</v>
      </c>
      <c r="B62" s="27" t="s">
        <v>132</v>
      </c>
      <c r="C62" s="27" t="s">
        <v>31</v>
      </c>
      <c r="D62" s="28" t="s">
        <v>157</v>
      </c>
      <c r="E62" s="28" t="s">
        <v>158</v>
      </c>
      <c r="F62" s="28">
        <v>80129</v>
      </c>
      <c r="G62" s="28" t="s">
        <v>5</v>
      </c>
      <c r="H62" s="28"/>
      <c r="I62" s="30">
        <v>295400</v>
      </c>
      <c r="J62" s="32" t="s">
        <v>130</v>
      </c>
      <c r="K62" s="35">
        <f t="shared" si="3"/>
        <v>14770</v>
      </c>
      <c r="L62" s="42" t="s">
        <v>130</v>
      </c>
      <c r="M62" s="42" t="s">
        <v>130</v>
      </c>
      <c r="N62" s="42" t="s">
        <v>130</v>
      </c>
      <c r="O62" s="42" t="s">
        <v>130</v>
      </c>
      <c r="P62" s="42" t="s">
        <v>130</v>
      </c>
      <c r="Q62" s="81"/>
      <c r="R62" s="81"/>
    </row>
    <row r="63" spans="1:18" x14ac:dyDescent="0.25">
      <c r="A63" s="48">
        <v>56</v>
      </c>
      <c r="B63" s="27" t="s">
        <v>132</v>
      </c>
      <c r="C63" s="27" t="s">
        <v>31</v>
      </c>
      <c r="D63" s="28" t="s">
        <v>159</v>
      </c>
      <c r="E63" s="28" t="s">
        <v>160</v>
      </c>
      <c r="F63" s="28">
        <v>80100</v>
      </c>
      <c r="G63" s="28" t="s">
        <v>5</v>
      </c>
      <c r="H63" s="28"/>
      <c r="I63" s="30">
        <v>4720000</v>
      </c>
      <c r="J63" s="32" t="s">
        <v>130</v>
      </c>
      <c r="K63" s="35">
        <f t="shared" si="3"/>
        <v>236000</v>
      </c>
      <c r="L63" s="42" t="s">
        <v>130</v>
      </c>
      <c r="M63" s="42" t="s">
        <v>130</v>
      </c>
      <c r="N63" s="42" t="s">
        <v>130</v>
      </c>
      <c r="O63" s="42" t="s">
        <v>130</v>
      </c>
      <c r="P63" s="42" t="s">
        <v>130</v>
      </c>
      <c r="Q63" s="81"/>
      <c r="R63" s="81"/>
    </row>
    <row r="64" spans="1:18" x14ac:dyDescent="0.25">
      <c r="A64" s="48">
        <v>57</v>
      </c>
      <c r="B64" s="27" t="s">
        <v>132</v>
      </c>
      <c r="C64" s="27" t="s">
        <v>31</v>
      </c>
      <c r="D64" s="28" t="s">
        <v>159</v>
      </c>
      <c r="E64" s="28" t="s">
        <v>160</v>
      </c>
      <c r="F64" s="28">
        <v>80100</v>
      </c>
      <c r="G64" s="28" t="s">
        <v>5</v>
      </c>
      <c r="H64" s="28"/>
      <c r="I64" s="30">
        <v>8600000</v>
      </c>
      <c r="J64" s="32" t="s">
        <v>130</v>
      </c>
      <c r="K64" s="35">
        <f t="shared" si="3"/>
        <v>430000</v>
      </c>
      <c r="L64" s="42" t="s">
        <v>130</v>
      </c>
      <c r="M64" s="42" t="s">
        <v>130</v>
      </c>
      <c r="N64" s="42" t="s">
        <v>130</v>
      </c>
      <c r="O64" s="42" t="s">
        <v>130</v>
      </c>
      <c r="P64" s="42" t="s">
        <v>130</v>
      </c>
      <c r="Q64" s="81"/>
      <c r="R64" s="81"/>
    </row>
    <row r="65" spans="1:18" x14ac:dyDescent="0.25">
      <c r="A65" s="48">
        <v>58</v>
      </c>
      <c r="B65" s="27" t="s">
        <v>132</v>
      </c>
      <c r="C65" s="27" t="s">
        <v>31</v>
      </c>
      <c r="D65" s="28" t="s">
        <v>159</v>
      </c>
      <c r="E65" s="28" t="s">
        <v>160</v>
      </c>
      <c r="F65" s="28">
        <v>80100</v>
      </c>
      <c r="G65" s="28" t="s">
        <v>5</v>
      </c>
      <c r="H65" s="28"/>
      <c r="I65" s="30">
        <v>2320000</v>
      </c>
      <c r="J65" s="32" t="s">
        <v>130</v>
      </c>
      <c r="K65" s="35">
        <f t="shared" si="3"/>
        <v>116000</v>
      </c>
      <c r="L65" s="42" t="s">
        <v>130</v>
      </c>
      <c r="M65" s="42" t="s">
        <v>130</v>
      </c>
      <c r="N65" s="42" t="s">
        <v>130</v>
      </c>
      <c r="O65" s="42" t="s">
        <v>130</v>
      </c>
      <c r="P65" s="42" t="s">
        <v>130</v>
      </c>
      <c r="Q65" s="81"/>
      <c r="R65" s="81"/>
    </row>
    <row r="66" spans="1:18" x14ac:dyDescent="0.25">
      <c r="A66" s="48">
        <v>59</v>
      </c>
      <c r="B66" s="27" t="s">
        <v>132</v>
      </c>
      <c r="C66" s="27" t="s">
        <v>31</v>
      </c>
      <c r="D66" s="28" t="s">
        <v>159</v>
      </c>
      <c r="E66" s="28" t="s">
        <v>160</v>
      </c>
      <c r="F66" s="28">
        <v>80100</v>
      </c>
      <c r="G66" s="28" t="s">
        <v>5</v>
      </c>
      <c r="H66" s="28"/>
      <c r="I66" s="30">
        <v>1640000</v>
      </c>
      <c r="J66" s="32" t="s">
        <v>130</v>
      </c>
      <c r="K66" s="35">
        <f t="shared" si="3"/>
        <v>82000</v>
      </c>
      <c r="L66" s="42" t="s">
        <v>130</v>
      </c>
      <c r="M66" s="42" t="s">
        <v>130</v>
      </c>
      <c r="N66" s="42" t="s">
        <v>130</v>
      </c>
      <c r="O66" s="42" t="s">
        <v>130</v>
      </c>
      <c r="P66" s="42" t="s">
        <v>130</v>
      </c>
      <c r="Q66" s="81"/>
      <c r="R66" s="81"/>
    </row>
    <row r="67" spans="1:18" x14ac:dyDescent="0.25">
      <c r="A67" s="48">
        <v>60</v>
      </c>
      <c r="B67" s="27" t="s">
        <v>132</v>
      </c>
      <c r="C67" s="27" t="s">
        <v>31</v>
      </c>
      <c r="D67" s="28" t="s">
        <v>159</v>
      </c>
      <c r="E67" s="28" t="s">
        <v>160</v>
      </c>
      <c r="F67" s="28">
        <v>80100</v>
      </c>
      <c r="G67" s="28" t="s">
        <v>5</v>
      </c>
      <c r="H67" s="28"/>
      <c r="I67" s="30">
        <v>1480000</v>
      </c>
      <c r="J67" s="32" t="s">
        <v>130</v>
      </c>
      <c r="K67" s="35">
        <f t="shared" si="3"/>
        <v>74000</v>
      </c>
      <c r="L67" s="42" t="s">
        <v>130</v>
      </c>
      <c r="M67" s="42" t="s">
        <v>130</v>
      </c>
      <c r="N67" s="42" t="s">
        <v>130</v>
      </c>
      <c r="O67" s="42" t="s">
        <v>130</v>
      </c>
      <c r="P67" s="42" t="s">
        <v>130</v>
      </c>
      <c r="Q67" s="81"/>
      <c r="R67" s="81"/>
    </row>
    <row r="68" spans="1:18" x14ac:dyDescent="0.25">
      <c r="A68" s="48">
        <v>61</v>
      </c>
      <c r="B68" s="27" t="s">
        <v>132</v>
      </c>
      <c r="C68" s="27" t="s">
        <v>31</v>
      </c>
      <c r="D68" s="28" t="s">
        <v>159</v>
      </c>
      <c r="E68" s="28" t="s">
        <v>160</v>
      </c>
      <c r="F68" s="28">
        <v>80100</v>
      </c>
      <c r="G68" s="28" t="s">
        <v>5</v>
      </c>
      <c r="H68" s="28"/>
      <c r="I68" s="30">
        <v>6880000</v>
      </c>
      <c r="J68" s="32" t="s">
        <v>130</v>
      </c>
      <c r="K68" s="35">
        <f t="shared" si="3"/>
        <v>344000</v>
      </c>
      <c r="L68" s="42" t="s">
        <v>130</v>
      </c>
      <c r="M68" s="42" t="s">
        <v>130</v>
      </c>
      <c r="N68" s="42" t="s">
        <v>130</v>
      </c>
      <c r="O68" s="42" t="s">
        <v>130</v>
      </c>
      <c r="P68" s="42" t="s">
        <v>130</v>
      </c>
      <c r="Q68" s="81"/>
      <c r="R68" s="81"/>
    </row>
    <row r="69" spans="1:18" x14ac:dyDescent="0.25">
      <c r="A69" s="48">
        <v>62</v>
      </c>
      <c r="B69" s="27" t="s">
        <v>132</v>
      </c>
      <c r="C69" s="27" t="s">
        <v>31</v>
      </c>
      <c r="D69" s="28" t="s">
        <v>159</v>
      </c>
      <c r="E69" s="28" t="s">
        <v>160</v>
      </c>
      <c r="F69" s="28">
        <v>80100</v>
      </c>
      <c r="G69" s="28" t="s">
        <v>5</v>
      </c>
      <c r="H69" s="28"/>
      <c r="I69" s="30">
        <v>960000</v>
      </c>
      <c r="J69" s="32" t="s">
        <v>130</v>
      </c>
      <c r="K69" s="35">
        <f t="shared" si="3"/>
        <v>48000</v>
      </c>
      <c r="L69" s="42" t="s">
        <v>130</v>
      </c>
      <c r="M69" s="42" t="s">
        <v>130</v>
      </c>
      <c r="N69" s="42" t="s">
        <v>130</v>
      </c>
      <c r="O69" s="42" t="s">
        <v>130</v>
      </c>
      <c r="P69" s="42" t="s">
        <v>130</v>
      </c>
      <c r="Q69" s="81"/>
      <c r="R69" s="81"/>
    </row>
    <row r="70" spans="1:18" x14ac:dyDescent="0.25">
      <c r="A70" s="48">
        <v>63</v>
      </c>
      <c r="B70" s="27" t="s">
        <v>132</v>
      </c>
      <c r="C70" s="27" t="s">
        <v>31</v>
      </c>
      <c r="D70" s="28" t="s">
        <v>159</v>
      </c>
      <c r="E70" s="28" t="s">
        <v>160</v>
      </c>
      <c r="F70" s="28">
        <v>80100</v>
      </c>
      <c r="G70" s="28" t="s">
        <v>5</v>
      </c>
      <c r="H70" s="28"/>
      <c r="I70" s="30">
        <v>4560000</v>
      </c>
      <c r="J70" s="32" t="s">
        <v>130</v>
      </c>
      <c r="K70" s="35">
        <f t="shared" si="3"/>
        <v>228000</v>
      </c>
      <c r="L70" s="42" t="s">
        <v>130</v>
      </c>
      <c r="M70" s="42" t="s">
        <v>130</v>
      </c>
      <c r="N70" s="42" t="s">
        <v>130</v>
      </c>
      <c r="O70" s="42" t="s">
        <v>130</v>
      </c>
      <c r="P70" s="42" t="s">
        <v>130</v>
      </c>
      <c r="Q70" s="81"/>
      <c r="R70" s="81"/>
    </row>
    <row r="71" spans="1:18" x14ac:dyDescent="0.25">
      <c r="A71" s="48">
        <v>64</v>
      </c>
      <c r="B71" s="27" t="s">
        <v>132</v>
      </c>
      <c r="C71" s="27" t="s">
        <v>31</v>
      </c>
      <c r="D71" s="28" t="s">
        <v>159</v>
      </c>
      <c r="E71" s="28" t="s">
        <v>160</v>
      </c>
      <c r="F71" s="28">
        <v>80100</v>
      </c>
      <c r="G71" s="28" t="s">
        <v>5</v>
      </c>
      <c r="H71" s="28"/>
      <c r="I71" s="30">
        <v>4400000</v>
      </c>
      <c r="J71" s="32" t="s">
        <v>130</v>
      </c>
      <c r="K71" s="35">
        <f t="shared" si="3"/>
        <v>220000</v>
      </c>
      <c r="L71" s="42" t="s">
        <v>130</v>
      </c>
      <c r="M71" s="42" t="s">
        <v>130</v>
      </c>
      <c r="N71" s="42" t="s">
        <v>130</v>
      </c>
      <c r="O71" s="42" t="s">
        <v>130</v>
      </c>
      <c r="P71" s="42" t="s">
        <v>130</v>
      </c>
      <c r="Q71" s="81"/>
      <c r="R71" s="81"/>
    </row>
    <row r="72" spans="1:18" x14ac:dyDescent="0.25">
      <c r="A72" s="48">
        <v>65</v>
      </c>
      <c r="B72" s="27" t="s">
        <v>132</v>
      </c>
      <c r="C72" s="27" t="s">
        <v>31</v>
      </c>
      <c r="D72" s="28" t="s">
        <v>159</v>
      </c>
      <c r="E72" s="28" t="s">
        <v>160</v>
      </c>
      <c r="F72" s="28">
        <v>80100</v>
      </c>
      <c r="G72" s="28" t="s">
        <v>5</v>
      </c>
      <c r="H72" s="28"/>
      <c r="I72" s="30">
        <v>1800000</v>
      </c>
      <c r="J72" s="32" t="s">
        <v>130</v>
      </c>
      <c r="K72" s="35">
        <f t="shared" si="3"/>
        <v>90000</v>
      </c>
      <c r="L72" s="42" t="s">
        <v>130</v>
      </c>
      <c r="M72" s="42" t="s">
        <v>130</v>
      </c>
      <c r="N72" s="42" t="s">
        <v>130</v>
      </c>
      <c r="O72" s="42" t="s">
        <v>130</v>
      </c>
      <c r="P72" s="42" t="s">
        <v>130</v>
      </c>
      <c r="Q72" s="81"/>
      <c r="R72" s="81"/>
    </row>
    <row r="73" spans="1:18" x14ac:dyDescent="0.25">
      <c r="A73" s="48">
        <v>66</v>
      </c>
      <c r="B73" s="27" t="s">
        <v>132</v>
      </c>
      <c r="C73" s="27" t="s">
        <v>31</v>
      </c>
      <c r="D73" s="28" t="s">
        <v>159</v>
      </c>
      <c r="E73" s="28" t="s">
        <v>160</v>
      </c>
      <c r="F73" s="28">
        <v>80100</v>
      </c>
      <c r="G73" s="28" t="s">
        <v>5</v>
      </c>
      <c r="H73" s="28"/>
      <c r="I73" s="30">
        <v>280000</v>
      </c>
      <c r="J73" s="32" t="s">
        <v>130</v>
      </c>
      <c r="K73" s="35">
        <f t="shared" si="3"/>
        <v>14000</v>
      </c>
      <c r="L73" s="42" t="s">
        <v>130</v>
      </c>
      <c r="M73" s="42" t="s">
        <v>130</v>
      </c>
      <c r="N73" s="42" t="s">
        <v>130</v>
      </c>
      <c r="O73" s="42" t="s">
        <v>130</v>
      </c>
      <c r="P73" s="42" t="s">
        <v>130</v>
      </c>
      <c r="Q73" s="81"/>
      <c r="R73" s="81"/>
    </row>
    <row r="74" spans="1:18" x14ac:dyDescent="0.25">
      <c r="A74" s="48">
        <v>67</v>
      </c>
      <c r="B74" s="27" t="s">
        <v>132</v>
      </c>
      <c r="C74" s="27" t="s">
        <v>31</v>
      </c>
      <c r="D74" s="28" t="s">
        <v>161</v>
      </c>
      <c r="E74" s="28" t="s">
        <v>162</v>
      </c>
      <c r="F74" s="28">
        <v>82530</v>
      </c>
      <c r="G74" s="28" t="s">
        <v>48</v>
      </c>
      <c r="H74" s="28"/>
      <c r="I74" s="30">
        <v>1598400</v>
      </c>
      <c r="J74" s="32" t="s">
        <v>130</v>
      </c>
      <c r="K74" s="35">
        <f t="shared" si="3"/>
        <v>79920</v>
      </c>
      <c r="L74" s="42" t="s">
        <v>130</v>
      </c>
      <c r="M74" s="42" t="s">
        <v>130</v>
      </c>
      <c r="N74" s="42" t="s">
        <v>130</v>
      </c>
      <c r="O74" s="42" t="s">
        <v>130</v>
      </c>
      <c r="P74" s="42" t="s">
        <v>130</v>
      </c>
      <c r="Q74" s="81"/>
      <c r="R74" s="81"/>
    </row>
    <row r="75" spans="1:18" x14ac:dyDescent="0.25">
      <c r="A75" s="48">
        <v>68</v>
      </c>
      <c r="B75" s="27" t="s">
        <v>132</v>
      </c>
      <c r="C75" s="27" t="s">
        <v>31</v>
      </c>
      <c r="D75" s="28" t="s">
        <v>163</v>
      </c>
      <c r="E75" s="28" t="s">
        <v>164</v>
      </c>
      <c r="F75" s="28">
        <v>80139</v>
      </c>
      <c r="G75" s="28" t="s">
        <v>5</v>
      </c>
      <c r="H75" s="28"/>
      <c r="I75" s="30">
        <v>2500000</v>
      </c>
      <c r="J75" s="32" t="s">
        <v>130</v>
      </c>
      <c r="K75" s="35">
        <f t="shared" si="3"/>
        <v>125000</v>
      </c>
      <c r="L75" s="42" t="s">
        <v>130</v>
      </c>
      <c r="M75" s="42" t="s">
        <v>130</v>
      </c>
      <c r="N75" s="42" t="s">
        <v>130</v>
      </c>
      <c r="O75" s="42" t="s">
        <v>130</v>
      </c>
      <c r="P75" s="42" t="s">
        <v>130</v>
      </c>
      <c r="Q75" s="81"/>
      <c r="R75" s="81"/>
    </row>
    <row r="76" spans="1:18" x14ac:dyDescent="0.25">
      <c r="A76" s="48">
        <v>69</v>
      </c>
      <c r="B76" s="27" t="s">
        <v>132</v>
      </c>
      <c r="C76" s="27" t="s">
        <v>31</v>
      </c>
      <c r="D76" s="28" t="s">
        <v>165</v>
      </c>
      <c r="E76" s="28" t="s">
        <v>166</v>
      </c>
      <c r="F76" s="28">
        <v>81805</v>
      </c>
      <c r="G76" s="28" t="s">
        <v>138</v>
      </c>
      <c r="H76" s="28"/>
      <c r="I76" s="30">
        <v>406240</v>
      </c>
      <c r="J76" s="32" t="s">
        <v>130</v>
      </c>
      <c r="K76" s="35">
        <f t="shared" si="3"/>
        <v>20312</v>
      </c>
      <c r="L76" s="42" t="s">
        <v>130</v>
      </c>
      <c r="M76" s="42" t="s">
        <v>130</v>
      </c>
      <c r="N76" s="42" t="s">
        <v>130</v>
      </c>
      <c r="O76" s="42" t="s">
        <v>130</v>
      </c>
      <c r="P76" s="42" t="s">
        <v>130</v>
      </c>
      <c r="Q76" s="81"/>
      <c r="R76" s="81"/>
    </row>
    <row r="77" spans="1:18" x14ac:dyDescent="0.25">
      <c r="A77" s="48">
        <v>70</v>
      </c>
      <c r="B77" s="27" t="s">
        <v>132</v>
      </c>
      <c r="C77" s="27" t="s">
        <v>31</v>
      </c>
      <c r="D77" s="28" t="s">
        <v>167</v>
      </c>
      <c r="E77" s="28" t="s">
        <v>168</v>
      </c>
      <c r="F77" s="28">
        <v>82320</v>
      </c>
      <c r="G77" s="28" t="s">
        <v>169</v>
      </c>
      <c r="H77" s="28"/>
      <c r="I77" s="30">
        <v>818700</v>
      </c>
      <c r="J77" s="32" t="s">
        <v>130</v>
      </c>
      <c r="K77" s="35">
        <f t="shared" si="3"/>
        <v>40935</v>
      </c>
      <c r="L77" s="42" t="s">
        <v>130</v>
      </c>
      <c r="M77" s="42" t="s">
        <v>130</v>
      </c>
      <c r="N77" s="42" t="s">
        <v>130</v>
      </c>
      <c r="O77" s="42" t="s">
        <v>130</v>
      </c>
      <c r="P77" s="42" t="s">
        <v>130</v>
      </c>
      <c r="Q77" s="81"/>
      <c r="R77" s="81"/>
    </row>
    <row r="78" spans="1:18" x14ac:dyDescent="0.25">
      <c r="A78" s="48">
        <v>71</v>
      </c>
      <c r="B78" s="27" t="s">
        <v>132</v>
      </c>
      <c r="C78" s="27" t="s">
        <v>31</v>
      </c>
      <c r="D78" s="28" t="s">
        <v>170</v>
      </c>
      <c r="E78" s="28" t="s">
        <v>171</v>
      </c>
      <c r="F78" s="28">
        <v>81300</v>
      </c>
      <c r="G78" s="28" t="s">
        <v>149</v>
      </c>
      <c r="H78" s="28"/>
      <c r="I78" s="30">
        <v>64000</v>
      </c>
      <c r="J78" s="32" t="s">
        <v>130</v>
      </c>
      <c r="K78" s="35">
        <f t="shared" si="3"/>
        <v>3200</v>
      </c>
      <c r="L78" s="42" t="s">
        <v>130</v>
      </c>
      <c r="M78" s="42" t="s">
        <v>130</v>
      </c>
      <c r="N78" s="42" t="s">
        <v>130</v>
      </c>
      <c r="O78" s="42" t="s">
        <v>130</v>
      </c>
      <c r="P78" s="42" t="s">
        <v>130</v>
      </c>
      <c r="Q78" s="81"/>
      <c r="R78" s="81"/>
    </row>
    <row r="79" spans="1:18" x14ac:dyDescent="0.25">
      <c r="A79" s="48">
        <v>72</v>
      </c>
      <c r="B79" s="27" t="s">
        <v>132</v>
      </c>
      <c r="C79" s="27" t="s">
        <v>31</v>
      </c>
      <c r="D79" s="28" t="s">
        <v>172</v>
      </c>
      <c r="E79" s="28" t="s">
        <v>173</v>
      </c>
      <c r="F79" s="28">
        <v>81610</v>
      </c>
      <c r="G79" s="28" t="s">
        <v>174</v>
      </c>
      <c r="H79" s="28"/>
      <c r="I79" s="30">
        <v>895980</v>
      </c>
      <c r="J79" s="32" t="s">
        <v>130</v>
      </c>
      <c r="K79" s="35">
        <f t="shared" si="3"/>
        <v>44799</v>
      </c>
      <c r="L79" s="42" t="s">
        <v>130</v>
      </c>
      <c r="M79" s="42" t="s">
        <v>130</v>
      </c>
      <c r="N79" s="42" t="s">
        <v>130</v>
      </c>
      <c r="O79" s="42" t="s">
        <v>130</v>
      </c>
      <c r="P79" s="42" t="s">
        <v>130</v>
      </c>
      <c r="Q79" s="81"/>
      <c r="R79" s="81"/>
    </row>
    <row r="80" spans="1:18" x14ac:dyDescent="0.25">
      <c r="A80" s="48">
        <v>73</v>
      </c>
      <c r="B80" s="27" t="s">
        <v>132</v>
      </c>
      <c r="C80" s="27" t="s">
        <v>31</v>
      </c>
      <c r="D80" s="28" t="s">
        <v>175</v>
      </c>
      <c r="E80" s="28" t="s">
        <v>176</v>
      </c>
      <c r="F80" s="28">
        <v>81199</v>
      </c>
      <c r="G80" s="28" t="s">
        <v>177</v>
      </c>
      <c r="H80" s="28"/>
      <c r="I80" s="30">
        <v>720000</v>
      </c>
      <c r="J80" s="32" t="s">
        <v>130</v>
      </c>
      <c r="K80" s="35">
        <f t="shared" si="3"/>
        <v>36000</v>
      </c>
      <c r="L80" s="42" t="s">
        <v>130</v>
      </c>
      <c r="M80" s="42" t="s">
        <v>130</v>
      </c>
      <c r="N80" s="42" t="s">
        <v>130</v>
      </c>
      <c r="O80" s="42" t="s">
        <v>130</v>
      </c>
      <c r="P80" s="42" t="s">
        <v>130</v>
      </c>
      <c r="Q80" s="81"/>
      <c r="R80" s="81"/>
    </row>
    <row r="81" spans="1:18" x14ac:dyDescent="0.25">
      <c r="A81" s="48">
        <v>74</v>
      </c>
      <c r="B81" s="27" t="s">
        <v>132</v>
      </c>
      <c r="C81" s="27" t="s">
        <v>31</v>
      </c>
      <c r="D81" s="28" t="s">
        <v>175</v>
      </c>
      <c r="E81" s="28" t="s">
        <v>176</v>
      </c>
      <c r="F81" s="28">
        <v>81199</v>
      </c>
      <c r="G81" s="28" t="s">
        <v>177</v>
      </c>
      <c r="H81" s="28"/>
      <c r="I81" s="30">
        <v>483020</v>
      </c>
      <c r="J81" s="32" t="s">
        <v>130</v>
      </c>
      <c r="K81" s="35">
        <f t="shared" si="3"/>
        <v>24151</v>
      </c>
      <c r="L81" s="42" t="s">
        <v>130</v>
      </c>
      <c r="M81" s="42" t="s">
        <v>130</v>
      </c>
      <c r="N81" s="42" t="s">
        <v>130</v>
      </c>
      <c r="O81" s="42" t="s">
        <v>130</v>
      </c>
      <c r="P81" s="42" t="s">
        <v>130</v>
      </c>
      <c r="Q81" s="81"/>
      <c r="R81" s="81"/>
    </row>
    <row r="82" spans="1:18" x14ac:dyDescent="0.25">
      <c r="A82" s="48">
        <v>75</v>
      </c>
      <c r="B82" s="27" t="s">
        <v>132</v>
      </c>
      <c r="C82" s="27" t="s">
        <v>31</v>
      </c>
      <c r="D82" s="28" t="s">
        <v>175</v>
      </c>
      <c r="E82" s="28" t="s">
        <v>176</v>
      </c>
      <c r="F82" s="28">
        <v>81199</v>
      </c>
      <c r="G82" s="28" t="s">
        <v>177</v>
      </c>
      <c r="H82" s="28"/>
      <c r="I82" s="30">
        <v>483020</v>
      </c>
      <c r="J82" s="32" t="s">
        <v>130</v>
      </c>
      <c r="K82" s="35">
        <f t="shared" si="3"/>
        <v>24151</v>
      </c>
      <c r="L82" s="42" t="s">
        <v>130</v>
      </c>
      <c r="M82" s="42" t="s">
        <v>130</v>
      </c>
      <c r="N82" s="42" t="s">
        <v>130</v>
      </c>
      <c r="O82" s="42" t="s">
        <v>130</v>
      </c>
      <c r="P82" s="42" t="s">
        <v>130</v>
      </c>
      <c r="Q82" s="81"/>
      <c r="R82" s="81"/>
    </row>
    <row r="83" spans="1:18" x14ac:dyDescent="0.25">
      <c r="A83" s="48">
        <v>76</v>
      </c>
      <c r="B83" s="27" t="s">
        <v>132</v>
      </c>
      <c r="C83" s="27" t="s">
        <v>31</v>
      </c>
      <c r="D83" s="28" t="s">
        <v>178</v>
      </c>
      <c r="E83" s="28" t="s">
        <v>179</v>
      </c>
      <c r="F83" s="28">
        <v>80016</v>
      </c>
      <c r="G83" s="28" t="s">
        <v>5</v>
      </c>
      <c r="H83" s="28"/>
      <c r="I83" s="30">
        <v>146700</v>
      </c>
      <c r="J83" s="32" t="s">
        <v>130</v>
      </c>
      <c r="K83" s="35">
        <f t="shared" si="3"/>
        <v>7335</v>
      </c>
      <c r="L83" s="42" t="s">
        <v>130</v>
      </c>
      <c r="M83" s="42" t="s">
        <v>130</v>
      </c>
      <c r="N83" s="42" t="s">
        <v>130</v>
      </c>
      <c r="O83" s="42" t="s">
        <v>130</v>
      </c>
      <c r="P83" s="42" t="s">
        <v>130</v>
      </c>
      <c r="Q83" s="81"/>
      <c r="R83" s="81"/>
    </row>
    <row r="84" spans="1:18" x14ac:dyDescent="0.25">
      <c r="A84" s="48">
        <v>77</v>
      </c>
      <c r="B84" s="27" t="s">
        <v>132</v>
      </c>
      <c r="C84" s="27" t="s">
        <v>31</v>
      </c>
      <c r="D84" s="28" t="s">
        <v>180</v>
      </c>
      <c r="E84" s="28" t="s">
        <v>181</v>
      </c>
      <c r="F84" s="28">
        <v>80000</v>
      </c>
      <c r="G84" s="28" t="s">
        <v>5</v>
      </c>
      <c r="H84" s="28"/>
      <c r="I84" s="30">
        <v>1091020</v>
      </c>
      <c r="J84" s="32" t="s">
        <v>130</v>
      </c>
      <c r="K84" s="35">
        <f t="shared" si="3"/>
        <v>54551</v>
      </c>
      <c r="L84" s="42" t="s">
        <v>130</v>
      </c>
      <c r="M84" s="42" t="s">
        <v>130</v>
      </c>
      <c r="N84" s="42" t="s">
        <v>130</v>
      </c>
      <c r="O84" s="42" t="s">
        <v>130</v>
      </c>
      <c r="P84" s="42" t="s">
        <v>130</v>
      </c>
      <c r="Q84" s="81"/>
      <c r="R84" s="81"/>
    </row>
    <row r="85" spans="1:18" x14ac:dyDescent="0.25">
      <c r="A85" s="48">
        <v>78</v>
      </c>
      <c r="B85" s="27" t="s">
        <v>132</v>
      </c>
      <c r="C85" s="27" t="s">
        <v>31</v>
      </c>
      <c r="D85" s="28" t="s">
        <v>182</v>
      </c>
      <c r="E85" s="28" t="s">
        <v>183</v>
      </c>
      <c r="F85" s="28">
        <v>80349</v>
      </c>
      <c r="G85" s="28" t="s">
        <v>184</v>
      </c>
      <c r="H85" s="28"/>
      <c r="I85" s="30">
        <v>74000</v>
      </c>
      <c r="J85" s="32" t="s">
        <v>130</v>
      </c>
      <c r="K85" s="35">
        <f t="shared" si="3"/>
        <v>3700</v>
      </c>
      <c r="L85" s="42" t="s">
        <v>130</v>
      </c>
      <c r="M85" s="42" t="s">
        <v>130</v>
      </c>
      <c r="N85" s="42" t="s">
        <v>130</v>
      </c>
      <c r="O85" s="42" t="s">
        <v>130</v>
      </c>
      <c r="P85" s="42" t="s">
        <v>130</v>
      </c>
      <c r="Q85" s="81"/>
      <c r="R85" s="81"/>
    </row>
    <row r="86" spans="1:18" x14ac:dyDescent="0.25">
      <c r="A86" s="48">
        <v>79</v>
      </c>
      <c r="B86" s="27" t="s">
        <v>132</v>
      </c>
      <c r="C86" s="27" t="s">
        <v>31</v>
      </c>
      <c r="D86" s="28" t="s">
        <v>185</v>
      </c>
      <c r="E86" s="28" t="s">
        <v>186</v>
      </c>
      <c r="F86" s="28">
        <v>81200</v>
      </c>
      <c r="G86" s="28" t="s">
        <v>2</v>
      </c>
      <c r="H86" s="28"/>
      <c r="I86" s="30">
        <v>840000</v>
      </c>
      <c r="J86" s="32" t="s">
        <v>130</v>
      </c>
      <c r="K86" s="35">
        <f t="shared" si="3"/>
        <v>42000</v>
      </c>
      <c r="L86" s="42" t="s">
        <v>130</v>
      </c>
      <c r="M86" s="42" t="s">
        <v>130</v>
      </c>
      <c r="N86" s="42" t="s">
        <v>130</v>
      </c>
      <c r="O86" s="42" t="s">
        <v>130</v>
      </c>
      <c r="P86" s="42" t="s">
        <v>130</v>
      </c>
      <c r="Q86" s="81"/>
      <c r="R86" s="81"/>
    </row>
    <row r="87" spans="1:18" x14ac:dyDescent="0.25">
      <c r="A87" s="48">
        <v>80</v>
      </c>
      <c r="B87" s="27" t="s">
        <v>132</v>
      </c>
      <c r="C87" s="27" t="s">
        <v>31</v>
      </c>
      <c r="D87" s="28" t="s">
        <v>187</v>
      </c>
      <c r="E87" s="28" t="s">
        <v>188</v>
      </c>
      <c r="F87" s="28">
        <v>80950</v>
      </c>
      <c r="G87" s="28" t="s">
        <v>189</v>
      </c>
      <c r="H87" s="28"/>
      <c r="I87" s="30">
        <v>212000</v>
      </c>
      <c r="J87" s="32" t="s">
        <v>130</v>
      </c>
      <c r="K87" s="35">
        <f t="shared" si="3"/>
        <v>10600</v>
      </c>
      <c r="L87" s="42" t="s">
        <v>130</v>
      </c>
      <c r="M87" s="42" t="s">
        <v>130</v>
      </c>
      <c r="N87" s="42" t="s">
        <v>130</v>
      </c>
      <c r="O87" s="42" t="s">
        <v>130</v>
      </c>
      <c r="P87" s="42" t="s">
        <v>130</v>
      </c>
      <c r="Q87" s="81"/>
      <c r="R87" s="81"/>
    </row>
    <row r="88" spans="1:18" x14ac:dyDescent="0.25">
      <c r="A88" s="48">
        <v>81</v>
      </c>
      <c r="B88" s="27" t="s">
        <v>132</v>
      </c>
      <c r="C88" s="27" t="s">
        <v>31</v>
      </c>
      <c r="D88" s="28" t="s">
        <v>187</v>
      </c>
      <c r="E88" s="28" t="s">
        <v>188</v>
      </c>
      <c r="F88" s="28">
        <v>80950</v>
      </c>
      <c r="G88" s="28" t="s">
        <v>189</v>
      </c>
      <c r="H88" s="28"/>
      <c r="I88" s="30">
        <v>212000</v>
      </c>
      <c r="J88" s="32" t="s">
        <v>130</v>
      </c>
      <c r="K88" s="35">
        <f t="shared" si="3"/>
        <v>10600</v>
      </c>
      <c r="L88" s="42" t="s">
        <v>130</v>
      </c>
      <c r="M88" s="42" t="s">
        <v>130</v>
      </c>
      <c r="N88" s="42" t="s">
        <v>130</v>
      </c>
      <c r="O88" s="42" t="s">
        <v>130</v>
      </c>
      <c r="P88" s="42" t="s">
        <v>130</v>
      </c>
      <c r="Q88" s="81"/>
      <c r="R88" s="81"/>
    </row>
    <row r="89" spans="1:18" x14ac:dyDescent="0.25">
      <c r="A89" s="48">
        <v>82</v>
      </c>
      <c r="B89" s="27" t="s">
        <v>132</v>
      </c>
      <c r="C89" s="27" t="s">
        <v>31</v>
      </c>
      <c r="D89" s="28" t="s">
        <v>187</v>
      </c>
      <c r="E89" s="28" t="s">
        <v>188</v>
      </c>
      <c r="F89" s="28">
        <v>80950</v>
      </c>
      <c r="G89" s="28" t="s">
        <v>189</v>
      </c>
      <c r="H89" s="28"/>
      <c r="I89" s="30">
        <v>212000</v>
      </c>
      <c r="J89" s="32" t="s">
        <v>130</v>
      </c>
      <c r="K89" s="35">
        <f t="shared" si="3"/>
        <v>10600</v>
      </c>
      <c r="L89" s="42" t="s">
        <v>130</v>
      </c>
      <c r="M89" s="42" t="s">
        <v>130</v>
      </c>
      <c r="N89" s="42" t="s">
        <v>130</v>
      </c>
      <c r="O89" s="42" t="s">
        <v>130</v>
      </c>
      <c r="P89" s="42" t="s">
        <v>130</v>
      </c>
      <c r="Q89" s="81"/>
      <c r="R89" s="81"/>
    </row>
    <row r="90" spans="1:18" x14ac:dyDescent="0.25">
      <c r="A90" s="48">
        <v>83</v>
      </c>
      <c r="B90" s="27" t="s">
        <v>132</v>
      </c>
      <c r="C90" s="27" t="s">
        <v>31</v>
      </c>
      <c r="D90" s="28" t="s">
        <v>190</v>
      </c>
      <c r="E90" s="28" t="s">
        <v>191</v>
      </c>
      <c r="F90" s="28">
        <v>81000</v>
      </c>
      <c r="G90" s="28" t="s">
        <v>4</v>
      </c>
      <c r="H90" s="28"/>
      <c r="I90" s="30">
        <v>1567500</v>
      </c>
      <c r="J90" s="32" t="s">
        <v>130</v>
      </c>
      <c r="K90" s="35">
        <f t="shared" si="3"/>
        <v>78375</v>
      </c>
      <c r="L90" s="42" t="s">
        <v>130</v>
      </c>
      <c r="M90" s="42" t="s">
        <v>130</v>
      </c>
      <c r="N90" s="42" t="s">
        <v>130</v>
      </c>
      <c r="O90" s="42" t="s">
        <v>130</v>
      </c>
      <c r="P90" s="42" t="s">
        <v>130</v>
      </c>
      <c r="Q90" s="81"/>
      <c r="R90" s="81"/>
    </row>
    <row r="91" spans="1:18" x14ac:dyDescent="0.25">
      <c r="A91" s="48">
        <v>84</v>
      </c>
      <c r="B91" s="27" t="s">
        <v>132</v>
      </c>
      <c r="C91" s="27" t="s">
        <v>31</v>
      </c>
      <c r="D91" s="28" t="s">
        <v>192</v>
      </c>
      <c r="E91" s="28" t="s">
        <v>193</v>
      </c>
      <c r="F91" s="28">
        <v>80400</v>
      </c>
      <c r="G91" s="28" t="s">
        <v>194</v>
      </c>
      <c r="H91" s="28"/>
      <c r="I91" s="30">
        <v>620000</v>
      </c>
      <c r="J91" s="32" t="s">
        <v>130</v>
      </c>
      <c r="K91" s="35">
        <f t="shared" si="3"/>
        <v>31000</v>
      </c>
      <c r="L91" s="42" t="s">
        <v>130</v>
      </c>
      <c r="M91" s="42" t="s">
        <v>130</v>
      </c>
      <c r="N91" s="42" t="s">
        <v>130</v>
      </c>
      <c r="O91" s="42" t="s">
        <v>130</v>
      </c>
      <c r="P91" s="42" t="s">
        <v>130</v>
      </c>
      <c r="Q91" s="81"/>
      <c r="R91" s="81"/>
    </row>
    <row r="92" spans="1:18" x14ac:dyDescent="0.25">
      <c r="A92" s="48">
        <v>85</v>
      </c>
      <c r="B92" s="27" t="s">
        <v>132</v>
      </c>
      <c r="C92" s="27" t="s">
        <v>31</v>
      </c>
      <c r="D92" s="28" t="s">
        <v>195</v>
      </c>
      <c r="E92" s="28" t="s">
        <v>196</v>
      </c>
      <c r="F92" s="28">
        <v>82700</v>
      </c>
      <c r="G92" s="28" t="s">
        <v>142</v>
      </c>
      <c r="H92" s="28"/>
      <c r="I92" s="30">
        <v>216000</v>
      </c>
      <c r="J92" s="32" t="s">
        <v>130</v>
      </c>
      <c r="K92" s="35">
        <f t="shared" si="3"/>
        <v>10800</v>
      </c>
      <c r="L92" s="42" t="s">
        <v>130</v>
      </c>
      <c r="M92" s="42" t="s">
        <v>130</v>
      </c>
      <c r="N92" s="42" t="s">
        <v>130</v>
      </c>
      <c r="O92" s="42" t="s">
        <v>130</v>
      </c>
      <c r="P92" s="42" t="s">
        <v>130</v>
      </c>
      <c r="Q92" s="81"/>
      <c r="R92" s="81"/>
    </row>
    <row r="93" spans="1:18" x14ac:dyDescent="0.25">
      <c r="A93" s="48">
        <v>86</v>
      </c>
      <c r="B93" s="27" t="s">
        <v>132</v>
      </c>
      <c r="C93" s="27" t="s">
        <v>31</v>
      </c>
      <c r="D93" s="28" t="s">
        <v>197</v>
      </c>
      <c r="E93" s="28" t="s">
        <v>198</v>
      </c>
      <c r="F93" s="28">
        <v>81270</v>
      </c>
      <c r="G93" s="28" t="s">
        <v>2</v>
      </c>
      <c r="H93" s="28"/>
      <c r="I93" s="30">
        <v>121500</v>
      </c>
      <c r="J93" s="32" t="s">
        <v>130</v>
      </c>
      <c r="K93" s="35">
        <f t="shared" si="3"/>
        <v>6075</v>
      </c>
      <c r="L93" s="42" t="s">
        <v>130</v>
      </c>
      <c r="M93" s="42" t="s">
        <v>130</v>
      </c>
      <c r="N93" s="42" t="s">
        <v>130</v>
      </c>
      <c r="O93" s="42" t="s">
        <v>130</v>
      </c>
      <c r="P93" s="42" t="s">
        <v>130</v>
      </c>
      <c r="Q93" s="81"/>
      <c r="R93" s="81"/>
    </row>
    <row r="94" spans="1:18" x14ac:dyDescent="0.25">
      <c r="A94" s="48">
        <v>87</v>
      </c>
      <c r="B94" s="27" t="s">
        <v>132</v>
      </c>
      <c r="C94" s="27" t="s">
        <v>31</v>
      </c>
      <c r="D94" s="28" t="s">
        <v>199</v>
      </c>
      <c r="E94" s="28" t="s">
        <v>200</v>
      </c>
      <c r="F94" s="28">
        <v>82017</v>
      </c>
      <c r="G94" s="28" t="s">
        <v>102</v>
      </c>
      <c r="H94" s="28"/>
      <c r="I94" s="30">
        <v>240000</v>
      </c>
      <c r="J94" s="32" t="s">
        <v>130</v>
      </c>
      <c r="K94" s="35">
        <f t="shared" si="3"/>
        <v>12000</v>
      </c>
      <c r="L94" s="42" t="s">
        <v>130</v>
      </c>
      <c r="M94" s="42" t="s">
        <v>130</v>
      </c>
      <c r="N94" s="42" t="s">
        <v>130</v>
      </c>
      <c r="O94" s="42" t="s">
        <v>130</v>
      </c>
      <c r="P94" s="42" t="s">
        <v>130</v>
      </c>
      <c r="Q94" s="81"/>
      <c r="R94" s="81"/>
    </row>
    <row r="95" spans="1:18" x14ac:dyDescent="0.25">
      <c r="A95" s="48">
        <v>88</v>
      </c>
      <c r="B95" s="27" t="s">
        <v>132</v>
      </c>
      <c r="C95" s="27" t="s">
        <v>31</v>
      </c>
      <c r="D95" s="28" t="s">
        <v>201</v>
      </c>
      <c r="E95" s="28" t="s">
        <v>202</v>
      </c>
      <c r="F95" s="28">
        <v>82017</v>
      </c>
      <c r="G95" s="28" t="s">
        <v>102</v>
      </c>
      <c r="H95" s="28"/>
      <c r="I95" s="30">
        <v>240000</v>
      </c>
      <c r="J95" s="32" t="s">
        <v>130</v>
      </c>
      <c r="K95" s="35">
        <f t="shared" si="3"/>
        <v>12000</v>
      </c>
      <c r="L95" s="42" t="s">
        <v>130</v>
      </c>
      <c r="M95" s="42" t="s">
        <v>130</v>
      </c>
      <c r="N95" s="42" t="s">
        <v>130</v>
      </c>
      <c r="O95" s="42" t="s">
        <v>130</v>
      </c>
      <c r="P95" s="42" t="s">
        <v>130</v>
      </c>
      <c r="Q95" s="81"/>
      <c r="R95" s="81"/>
    </row>
    <row r="96" spans="1:18" x14ac:dyDescent="0.25">
      <c r="A96" s="48">
        <v>89</v>
      </c>
      <c r="B96" s="27" t="s">
        <v>132</v>
      </c>
      <c r="C96" s="27" t="s">
        <v>31</v>
      </c>
      <c r="D96" s="28" t="s">
        <v>203</v>
      </c>
      <c r="E96" s="28" t="s">
        <v>204</v>
      </c>
      <c r="F96" s="28">
        <v>82016</v>
      </c>
      <c r="G96" s="28" t="s">
        <v>102</v>
      </c>
      <c r="H96" s="28"/>
      <c r="I96" s="30">
        <v>488000</v>
      </c>
      <c r="J96" s="32" t="s">
        <v>130</v>
      </c>
      <c r="K96" s="35">
        <f t="shared" si="3"/>
        <v>24400</v>
      </c>
      <c r="L96" s="42" t="s">
        <v>130</v>
      </c>
      <c r="M96" s="42" t="s">
        <v>130</v>
      </c>
      <c r="N96" s="42" t="s">
        <v>130</v>
      </c>
      <c r="O96" s="42" t="s">
        <v>130</v>
      </c>
      <c r="P96" s="42" t="s">
        <v>130</v>
      </c>
      <c r="Q96" s="81"/>
      <c r="R96" s="81"/>
    </row>
    <row r="97" spans="1:18" x14ac:dyDescent="0.25">
      <c r="A97" s="48">
        <v>90</v>
      </c>
      <c r="B97" s="27" t="s">
        <v>132</v>
      </c>
      <c r="C97" s="27" t="s">
        <v>31</v>
      </c>
      <c r="D97" s="28" t="s">
        <v>205</v>
      </c>
      <c r="E97" s="28" t="s">
        <v>206</v>
      </c>
      <c r="F97" s="28">
        <v>81000</v>
      </c>
      <c r="G97" s="28" t="s">
        <v>4</v>
      </c>
      <c r="H97" s="28"/>
      <c r="I97" s="30">
        <v>538560</v>
      </c>
      <c r="J97" s="32" t="s">
        <v>130</v>
      </c>
      <c r="K97" s="35">
        <f t="shared" si="3"/>
        <v>26928</v>
      </c>
      <c r="L97" s="42" t="s">
        <v>130</v>
      </c>
      <c r="M97" s="42" t="s">
        <v>130</v>
      </c>
      <c r="N97" s="42" t="s">
        <v>130</v>
      </c>
      <c r="O97" s="42" t="s">
        <v>130</v>
      </c>
      <c r="P97" s="42" t="s">
        <v>130</v>
      </c>
      <c r="Q97" s="81"/>
      <c r="R97" s="81"/>
    </row>
    <row r="98" spans="1:18" x14ac:dyDescent="0.25">
      <c r="A98" s="48">
        <v>91</v>
      </c>
      <c r="B98" s="27" t="s">
        <v>132</v>
      </c>
      <c r="C98" s="27" t="s">
        <v>31</v>
      </c>
      <c r="D98" s="28" t="s">
        <v>207</v>
      </c>
      <c r="E98" s="28" t="s">
        <v>208</v>
      </c>
      <c r="F98" s="28">
        <v>81077</v>
      </c>
      <c r="G98" s="28" t="s">
        <v>4</v>
      </c>
      <c r="H98" s="28"/>
      <c r="I98" s="30">
        <v>120000</v>
      </c>
      <c r="J98" s="32" t="s">
        <v>130</v>
      </c>
      <c r="K98" s="35">
        <f t="shared" si="3"/>
        <v>6000</v>
      </c>
      <c r="L98" s="42" t="s">
        <v>130</v>
      </c>
      <c r="M98" s="42" t="s">
        <v>130</v>
      </c>
      <c r="N98" s="42" t="s">
        <v>130</v>
      </c>
      <c r="O98" s="42" t="s">
        <v>130</v>
      </c>
      <c r="P98" s="42" t="s">
        <v>130</v>
      </c>
      <c r="Q98" s="81"/>
      <c r="R98" s="81"/>
    </row>
    <row r="99" spans="1:18" x14ac:dyDescent="0.25">
      <c r="A99" s="48">
        <v>92</v>
      </c>
      <c r="B99" s="27" t="s">
        <v>132</v>
      </c>
      <c r="C99" s="27" t="s">
        <v>31</v>
      </c>
      <c r="D99" s="28" t="s">
        <v>209</v>
      </c>
      <c r="E99" s="28" t="s">
        <v>210</v>
      </c>
      <c r="F99" s="28">
        <v>82017</v>
      </c>
      <c r="G99" s="28" t="s">
        <v>102</v>
      </c>
      <c r="H99" s="28"/>
      <c r="I99" s="30">
        <v>1386120</v>
      </c>
      <c r="J99" s="32" t="s">
        <v>130</v>
      </c>
      <c r="K99" s="35">
        <f t="shared" si="3"/>
        <v>69306</v>
      </c>
      <c r="L99" s="42" t="s">
        <v>130</v>
      </c>
      <c r="M99" s="42" t="s">
        <v>130</v>
      </c>
      <c r="N99" s="42" t="s">
        <v>130</v>
      </c>
      <c r="O99" s="42" t="s">
        <v>130</v>
      </c>
      <c r="P99" s="42" t="s">
        <v>130</v>
      </c>
      <c r="Q99" s="81"/>
      <c r="R99" s="81"/>
    </row>
    <row r="100" spans="1:18" x14ac:dyDescent="0.25">
      <c r="A100" s="48">
        <v>93</v>
      </c>
      <c r="B100" s="27" t="s">
        <v>132</v>
      </c>
      <c r="C100" s="27" t="s">
        <v>31</v>
      </c>
      <c r="D100" s="28" t="s">
        <v>178</v>
      </c>
      <c r="E100" s="28" t="s">
        <v>211</v>
      </c>
      <c r="F100" s="28">
        <v>80060</v>
      </c>
      <c r="G100" s="28" t="s">
        <v>5</v>
      </c>
      <c r="H100" s="28"/>
      <c r="I100" s="30">
        <v>290540</v>
      </c>
      <c r="J100" s="32" t="s">
        <v>130</v>
      </c>
      <c r="K100" s="35">
        <f t="shared" si="3"/>
        <v>14527</v>
      </c>
      <c r="L100" s="42" t="s">
        <v>130</v>
      </c>
      <c r="M100" s="42" t="s">
        <v>130</v>
      </c>
      <c r="N100" s="42" t="s">
        <v>130</v>
      </c>
      <c r="O100" s="42" t="s">
        <v>130</v>
      </c>
      <c r="P100" s="42" t="s">
        <v>130</v>
      </c>
      <c r="Q100" s="81"/>
      <c r="R100" s="81"/>
    </row>
    <row r="101" spans="1:18" x14ac:dyDescent="0.25">
      <c r="A101" s="48">
        <v>94</v>
      </c>
      <c r="B101" s="27" t="s">
        <v>132</v>
      </c>
      <c r="C101" s="27" t="s">
        <v>31</v>
      </c>
      <c r="D101" s="28" t="s">
        <v>212</v>
      </c>
      <c r="E101" s="28" t="s">
        <v>213</v>
      </c>
      <c r="F101" s="28">
        <v>82010</v>
      </c>
      <c r="G101" s="28" t="s">
        <v>102</v>
      </c>
      <c r="H101" s="28"/>
      <c r="I101" s="30">
        <v>251700</v>
      </c>
      <c r="J101" s="32" t="s">
        <v>130</v>
      </c>
      <c r="K101" s="35">
        <f t="shared" si="3"/>
        <v>12585</v>
      </c>
      <c r="L101" s="42" t="s">
        <v>130</v>
      </c>
      <c r="M101" s="42" t="s">
        <v>130</v>
      </c>
      <c r="N101" s="42" t="s">
        <v>130</v>
      </c>
      <c r="O101" s="42" t="s">
        <v>130</v>
      </c>
      <c r="P101" s="42" t="s">
        <v>130</v>
      </c>
      <c r="Q101" s="81"/>
      <c r="R101" s="81"/>
    </row>
    <row r="102" spans="1:18" x14ac:dyDescent="0.25">
      <c r="A102" s="48">
        <v>95</v>
      </c>
      <c r="B102" s="27" t="s">
        <v>132</v>
      </c>
      <c r="C102" s="27" t="s">
        <v>31</v>
      </c>
      <c r="D102" s="28" t="s">
        <v>214</v>
      </c>
      <c r="E102" s="28" t="s">
        <v>215</v>
      </c>
      <c r="F102" s="28">
        <v>80324</v>
      </c>
      <c r="G102" s="28" t="s">
        <v>216</v>
      </c>
      <c r="H102" s="28"/>
      <c r="I102" s="30">
        <v>252000</v>
      </c>
      <c r="J102" s="32" t="s">
        <v>130</v>
      </c>
      <c r="K102" s="35">
        <f t="shared" si="3"/>
        <v>12600</v>
      </c>
      <c r="L102" s="42" t="s">
        <v>130</v>
      </c>
      <c r="M102" s="42" t="s">
        <v>130</v>
      </c>
      <c r="N102" s="42" t="s">
        <v>130</v>
      </c>
      <c r="O102" s="42" t="s">
        <v>130</v>
      </c>
      <c r="P102" s="42" t="s">
        <v>130</v>
      </c>
      <c r="Q102" s="81"/>
      <c r="R102" s="81"/>
    </row>
    <row r="103" spans="1:18" x14ac:dyDescent="0.25">
      <c r="A103" s="48">
        <v>96</v>
      </c>
      <c r="B103" s="27" t="s">
        <v>132</v>
      </c>
      <c r="C103" s="27" t="s">
        <v>31</v>
      </c>
      <c r="D103" s="28" t="s">
        <v>217</v>
      </c>
      <c r="E103" s="28" t="s">
        <v>218</v>
      </c>
      <c r="F103" s="28">
        <v>82000</v>
      </c>
      <c r="G103" s="28" t="s">
        <v>51</v>
      </c>
      <c r="H103" s="28"/>
      <c r="I103" s="30">
        <v>400000</v>
      </c>
      <c r="J103" s="32" t="s">
        <v>130</v>
      </c>
      <c r="K103" s="35">
        <f t="shared" si="3"/>
        <v>20000</v>
      </c>
      <c r="L103" s="42" t="s">
        <v>130</v>
      </c>
      <c r="M103" s="42" t="s">
        <v>130</v>
      </c>
      <c r="N103" s="42" t="s">
        <v>130</v>
      </c>
      <c r="O103" s="42" t="s">
        <v>130</v>
      </c>
      <c r="P103" s="42" t="s">
        <v>130</v>
      </c>
      <c r="Q103" s="81"/>
      <c r="R103" s="81"/>
    </row>
    <row r="104" spans="1:18" x14ac:dyDescent="0.25">
      <c r="A104" s="48">
        <v>97</v>
      </c>
      <c r="B104" s="27" t="s">
        <v>132</v>
      </c>
      <c r="C104" s="27" t="s">
        <v>31</v>
      </c>
      <c r="D104" s="28" t="s">
        <v>219</v>
      </c>
      <c r="E104" s="28" t="s">
        <v>220</v>
      </c>
      <c r="F104" s="28">
        <v>81259</v>
      </c>
      <c r="G104" s="28" t="s">
        <v>2</v>
      </c>
      <c r="H104" s="28"/>
      <c r="I104" s="30">
        <v>436000</v>
      </c>
      <c r="J104" s="32" t="s">
        <v>130</v>
      </c>
      <c r="K104" s="35">
        <f t="shared" si="3"/>
        <v>21800</v>
      </c>
      <c r="L104" s="42" t="s">
        <v>130</v>
      </c>
      <c r="M104" s="42" t="s">
        <v>130</v>
      </c>
      <c r="N104" s="42" t="s">
        <v>130</v>
      </c>
      <c r="O104" s="42" t="s">
        <v>130</v>
      </c>
      <c r="P104" s="42" t="s">
        <v>130</v>
      </c>
      <c r="Q104" s="81"/>
      <c r="R104" s="81"/>
    </row>
    <row r="105" spans="1:18" x14ac:dyDescent="0.25">
      <c r="A105" s="48">
        <v>98</v>
      </c>
      <c r="B105" s="27" t="s">
        <v>132</v>
      </c>
      <c r="C105" s="27" t="s">
        <v>31</v>
      </c>
      <c r="D105" s="28" t="s">
        <v>221</v>
      </c>
      <c r="E105" s="28" t="s">
        <v>222</v>
      </c>
      <c r="F105" s="28">
        <v>81254</v>
      </c>
      <c r="G105" s="28" t="s">
        <v>2</v>
      </c>
      <c r="H105" s="28"/>
      <c r="I105" s="30">
        <v>839660</v>
      </c>
      <c r="J105" s="32" t="s">
        <v>130</v>
      </c>
      <c r="K105" s="35">
        <f t="shared" si="3"/>
        <v>41983</v>
      </c>
      <c r="L105" s="42" t="s">
        <v>130</v>
      </c>
      <c r="M105" s="42" t="s">
        <v>130</v>
      </c>
      <c r="N105" s="42" t="s">
        <v>130</v>
      </c>
      <c r="O105" s="42" t="s">
        <v>130</v>
      </c>
      <c r="P105" s="42" t="s">
        <v>130</v>
      </c>
      <c r="Q105" s="81"/>
      <c r="R105" s="81"/>
    </row>
    <row r="106" spans="1:18" x14ac:dyDescent="0.25">
      <c r="A106" s="48">
        <v>99</v>
      </c>
      <c r="B106" s="27" t="s">
        <v>132</v>
      </c>
      <c r="C106" s="27" t="s">
        <v>31</v>
      </c>
      <c r="D106" s="28" t="s">
        <v>223</v>
      </c>
      <c r="E106" s="28" t="s">
        <v>224</v>
      </c>
      <c r="F106" s="28">
        <v>82210</v>
      </c>
      <c r="G106" s="28" t="s">
        <v>225</v>
      </c>
      <c r="H106" s="28"/>
      <c r="I106" s="30">
        <v>215240</v>
      </c>
      <c r="J106" s="32" t="s">
        <v>130</v>
      </c>
      <c r="K106" s="35">
        <f t="shared" si="3"/>
        <v>10762</v>
      </c>
      <c r="L106" s="42" t="s">
        <v>130</v>
      </c>
      <c r="M106" s="42" t="s">
        <v>130</v>
      </c>
      <c r="N106" s="42" t="s">
        <v>130</v>
      </c>
      <c r="O106" s="42" t="s">
        <v>130</v>
      </c>
      <c r="P106" s="42" t="s">
        <v>130</v>
      </c>
      <c r="Q106" s="81"/>
      <c r="R106" s="81"/>
    </row>
    <row r="107" spans="1:18" x14ac:dyDescent="0.25">
      <c r="A107" s="48">
        <v>100</v>
      </c>
      <c r="B107" s="27" t="s">
        <v>132</v>
      </c>
      <c r="C107" s="27" t="s">
        <v>31</v>
      </c>
      <c r="D107" s="28" t="s">
        <v>226</v>
      </c>
      <c r="E107" s="28" t="s">
        <v>227</v>
      </c>
      <c r="F107" s="28">
        <v>80020</v>
      </c>
      <c r="G107" s="28" t="s">
        <v>5</v>
      </c>
      <c r="H107" s="28"/>
      <c r="I107" s="30">
        <v>72780</v>
      </c>
      <c r="J107" s="32" t="s">
        <v>130</v>
      </c>
      <c r="K107" s="35">
        <f t="shared" si="3"/>
        <v>3639</v>
      </c>
      <c r="L107" s="42" t="s">
        <v>130</v>
      </c>
      <c r="M107" s="42" t="s">
        <v>130</v>
      </c>
      <c r="N107" s="42" t="s">
        <v>130</v>
      </c>
      <c r="O107" s="42" t="s">
        <v>130</v>
      </c>
      <c r="P107" s="42" t="s">
        <v>130</v>
      </c>
      <c r="Q107" s="81"/>
      <c r="R107" s="81"/>
    </row>
    <row r="108" spans="1:18" x14ac:dyDescent="0.25">
      <c r="A108" s="48">
        <v>101</v>
      </c>
      <c r="B108" s="27" t="s">
        <v>132</v>
      </c>
      <c r="C108" s="27" t="s">
        <v>31</v>
      </c>
      <c r="D108" s="28" t="s">
        <v>228</v>
      </c>
      <c r="E108" s="28" t="s">
        <v>229</v>
      </c>
      <c r="F108" s="28">
        <v>82148</v>
      </c>
      <c r="G108" s="28" t="s">
        <v>102</v>
      </c>
      <c r="H108" s="28"/>
      <c r="I108" s="30">
        <v>5500000</v>
      </c>
      <c r="J108" s="32" t="s">
        <v>130</v>
      </c>
      <c r="K108" s="35">
        <f t="shared" si="3"/>
        <v>275000</v>
      </c>
      <c r="L108" s="42" t="s">
        <v>130</v>
      </c>
      <c r="M108" s="42" t="s">
        <v>130</v>
      </c>
      <c r="N108" s="42" t="s">
        <v>130</v>
      </c>
      <c r="O108" s="42" t="s">
        <v>130</v>
      </c>
      <c r="P108" s="42" t="s">
        <v>130</v>
      </c>
      <c r="Q108" s="81"/>
      <c r="R108" s="81"/>
    </row>
    <row r="109" spans="1:18" x14ac:dyDescent="0.25">
      <c r="A109" s="48">
        <v>102</v>
      </c>
      <c r="B109" s="27" t="s">
        <v>132</v>
      </c>
      <c r="C109" s="27" t="s">
        <v>31</v>
      </c>
      <c r="D109" s="28" t="s">
        <v>230</v>
      </c>
      <c r="E109" s="28" t="s">
        <v>231</v>
      </c>
      <c r="F109" s="28">
        <v>81260</v>
      </c>
      <c r="G109" s="28" t="s">
        <v>2</v>
      </c>
      <c r="H109" s="28"/>
      <c r="I109" s="30">
        <v>681720</v>
      </c>
      <c r="J109" s="32" t="s">
        <v>130</v>
      </c>
      <c r="K109" s="35">
        <f t="shared" si="3"/>
        <v>34086</v>
      </c>
      <c r="L109" s="42" t="s">
        <v>130</v>
      </c>
      <c r="M109" s="42" t="s">
        <v>130</v>
      </c>
      <c r="N109" s="42" t="s">
        <v>130</v>
      </c>
      <c r="O109" s="42" t="s">
        <v>130</v>
      </c>
      <c r="P109" s="42" t="s">
        <v>130</v>
      </c>
      <c r="Q109" s="81"/>
      <c r="R109" s="81"/>
    </row>
    <row r="110" spans="1:18" x14ac:dyDescent="0.25">
      <c r="A110" s="48">
        <v>103</v>
      </c>
      <c r="B110" s="27" t="s">
        <v>132</v>
      </c>
      <c r="C110" s="27" t="s">
        <v>31</v>
      </c>
      <c r="D110" s="28" t="s">
        <v>232</v>
      </c>
      <c r="E110" s="28" t="s">
        <v>233</v>
      </c>
      <c r="F110" s="28">
        <v>80000</v>
      </c>
      <c r="G110" s="28" t="s">
        <v>5</v>
      </c>
      <c r="H110" s="28"/>
      <c r="I110" s="30">
        <v>1200000</v>
      </c>
      <c r="J110" s="32" t="s">
        <v>130</v>
      </c>
      <c r="K110" s="35">
        <f t="shared" ref="K110:K171" si="4">(H110+I110)*5%</f>
        <v>60000</v>
      </c>
      <c r="L110" s="42" t="s">
        <v>130</v>
      </c>
      <c r="M110" s="42" t="s">
        <v>130</v>
      </c>
      <c r="N110" s="42" t="s">
        <v>130</v>
      </c>
      <c r="O110" s="42" t="s">
        <v>130</v>
      </c>
      <c r="P110" s="42" t="s">
        <v>130</v>
      </c>
      <c r="Q110" s="81"/>
      <c r="R110" s="81"/>
    </row>
    <row r="111" spans="1:18" x14ac:dyDescent="0.25">
      <c r="A111" s="48">
        <v>104</v>
      </c>
      <c r="B111" s="27" t="s">
        <v>132</v>
      </c>
      <c r="C111" s="27" t="s">
        <v>31</v>
      </c>
      <c r="D111" s="28" t="s">
        <v>234</v>
      </c>
      <c r="E111" s="28" t="s">
        <v>235</v>
      </c>
      <c r="F111" s="28">
        <v>82138</v>
      </c>
      <c r="G111" s="28" t="s">
        <v>102</v>
      </c>
      <c r="H111" s="28"/>
      <c r="I111" s="30">
        <v>121500</v>
      </c>
      <c r="J111" s="32" t="s">
        <v>130</v>
      </c>
      <c r="K111" s="35">
        <f t="shared" si="4"/>
        <v>6075</v>
      </c>
      <c r="L111" s="42" t="s">
        <v>130</v>
      </c>
      <c r="M111" s="42" t="s">
        <v>130</v>
      </c>
      <c r="N111" s="42" t="s">
        <v>130</v>
      </c>
      <c r="O111" s="42" t="s">
        <v>130</v>
      </c>
      <c r="P111" s="42" t="s">
        <v>130</v>
      </c>
      <c r="Q111" s="81"/>
      <c r="R111" s="81"/>
    </row>
    <row r="112" spans="1:18" x14ac:dyDescent="0.25">
      <c r="A112" s="48">
        <v>105</v>
      </c>
      <c r="B112" s="27" t="s">
        <v>132</v>
      </c>
      <c r="C112" s="27" t="s">
        <v>31</v>
      </c>
      <c r="D112" s="28" t="s">
        <v>236</v>
      </c>
      <c r="E112" s="28" t="s">
        <v>237</v>
      </c>
      <c r="F112" s="28">
        <v>82010</v>
      </c>
      <c r="G112" s="28" t="s">
        <v>102</v>
      </c>
      <c r="H112" s="28"/>
      <c r="I112" s="30">
        <v>1139000</v>
      </c>
      <c r="J112" s="32" t="s">
        <v>130</v>
      </c>
      <c r="K112" s="35">
        <f t="shared" si="4"/>
        <v>56950</v>
      </c>
      <c r="L112" s="42" t="s">
        <v>130</v>
      </c>
      <c r="M112" s="42" t="s">
        <v>130</v>
      </c>
      <c r="N112" s="42" t="s">
        <v>130</v>
      </c>
      <c r="O112" s="42" t="s">
        <v>130</v>
      </c>
      <c r="P112" s="42" t="s">
        <v>130</v>
      </c>
      <c r="Q112" s="81"/>
      <c r="R112" s="81"/>
    </row>
    <row r="113" spans="1:18" x14ac:dyDescent="0.25">
      <c r="A113" s="48">
        <v>106</v>
      </c>
      <c r="B113" s="27" t="s">
        <v>132</v>
      </c>
      <c r="C113" s="27" t="s">
        <v>31</v>
      </c>
      <c r="D113" s="28" t="s">
        <v>238</v>
      </c>
      <c r="E113" s="28" t="s">
        <v>239</v>
      </c>
      <c r="F113" s="28">
        <v>80000</v>
      </c>
      <c r="G113" s="28" t="s">
        <v>5</v>
      </c>
      <c r="H113" s="28"/>
      <c r="I113" s="30">
        <v>54000</v>
      </c>
      <c r="J113" s="32" t="s">
        <v>130</v>
      </c>
      <c r="K113" s="35">
        <f t="shared" si="4"/>
        <v>2700</v>
      </c>
      <c r="L113" s="42" t="s">
        <v>130</v>
      </c>
      <c r="M113" s="42" t="s">
        <v>130</v>
      </c>
      <c r="N113" s="42" t="s">
        <v>130</v>
      </c>
      <c r="O113" s="42" t="s">
        <v>130</v>
      </c>
      <c r="P113" s="42" t="s">
        <v>130</v>
      </c>
      <c r="Q113" s="81"/>
      <c r="R113" s="81"/>
    </row>
    <row r="114" spans="1:18" x14ac:dyDescent="0.25">
      <c r="A114" s="48">
        <v>107</v>
      </c>
      <c r="B114" s="27" t="s">
        <v>132</v>
      </c>
      <c r="C114" s="27" t="s">
        <v>31</v>
      </c>
      <c r="D114" s="28" t="s">
        <v>352</v>
      </c>
      <c r="E114" s="28" t="s">
        <v>240</v>
      </c>
      <c r="F114" s="28">
        <v>82180</v>
      </c>
      <c r="G114" s="28" t="s">
        <v>11</v>
      </c>
      <c r="H114" s="28"/>
      <c r="I114" s="30">
        <v>763580</v>
      </c>
      <c r="J114" s="32" t="s">
        <v>130</v>
      </c>
      <c r="K114" s="35">
        <f t="shared" si="4"/>
        <v>38179</v>
      </c>
      <c r="L114" s="42" t="s">
        <v>130</v>
      </c>
      <c r="M114" s="42" t="s">
        <v>130</v>
      </c>
      <c r="N114" s="42" t="s">
        <v>130</v>
      </c>
      <c r="O114" s="42" t="s">
        <v>130</v>
      </c>
      <c r="P114" s="42" t="s">
        <v>130</v>
      </c>
      <c r="Q114" s="81"/>
      <c r="R114" s="81"/>
    </row>
    <row r="115" spans="1:18" x14ac:dyDescent="0.25">
      <c r="A115" s="48">
        <v>108</v>
      </c>
      <c r="B115" s="27" t="s">
        <v>132</v>
      </c>
      <c r="C115" s="27" t="s">
        <v>31</v>
      </c>
      <c r="D115" s="28" t="s">
        <v>241</v>
      </c>
      <c r="E115" s="28" t="s">
        <v>242</v>
      </c>
      <c r="F115" s="28">
        <v>81802</v>
      </c>
      <c r="G115" s="28" t="s">
        <v>138</v>
      </c>
      <c r="H115" s="28"/>
      <c r="I115" s="30">
        <v>267620</v>
      </c>
      <c r="J115" s="32" t="s">
        <v>130</v>
      </c>
      <c r="K115" s="35">
        <f t="shared" si="4"/>
        <v>13381</v>
      </c>
      <c r="L115" s="42" t="s">
        <v>130</v>
      </c>
      <c r="M115" s="42" t="s">
        <v>130</v>
      </c>
      <c r="N115" s="42" t="s">
        <v>130</v>
      </c>
      <c r="O115" s="42" t="s">
        <v>130</v>
      </c>
      <c r="P115" s="42" t="s">
        <v>130</v>
      </c>
      <c r="Q115" s="81"/>
      <c r="R115" s="81"/>
    </row>
    <row r="116" spans="1:18" x14ac:dyDescent="0.25">
      <c r="A116" s="48">
        <v>109</v>
      </c>
      <c r="B116" s="27" t="s">
        <v>132</v>
      </c>
      <c r="C116" s="27" t="s">
        <v>31</v>
      </c>
      <c r="D116" s="28" t="s">
        <v>241</v>
      </c>
      <c r="E116" s="28" t="s">
        <v>242</v>
      </c>
      <c r="F116" s="28">
        <v>81802</v>
      </c>
      <c r="G116" s="28" t="s">
        <v>138</v>
      </c>
      <c r="H116" s="28"/>
      <c r="I116" s="30">
        <v>210720</v>
      </c>
      <c r="J116" s="32" t="s">
        <v>130</v>
      </c>
      <c r="K116" s="35">
        <f t="shared" si="4"/>
        <v>10536</v>
      </c>
      <c r="L116" s="42" t="s">
        <v>130</v>
      </c>
      <c r="M116" s="42" t="s">
        <v>130</v>
      </c>
      <c r="N116" s="42" t="s">
        <v>130</v>
      </c>
      <c r="O116" s="42" t="s">
        <v>130</v>
      </c>
      <c r="P116" s="42" t="s">
        <v>130</v>
      </c>
      <c r="Q116" s="81"/>
      <c r="R116" s="81"/>
    </row>
    <row r="117" spans="1:18" x14ac:dyDescent="0.25">
      <c r="A117" s="48">
        <v>110</v>
      </c>
      <c r="B117" s="27" t="s">
        <v>132</v>
      </c>
      <c r="C117" s="27" t="s">
        <v>31</v>
      </c>
      <c r="D117" s="28" t="s">
        <v>241</v>
      </c>
      <c r="E117" s="28" t="s">
        <v>242</v>
      </c>
      <c r="F117" s="28">
        <v>81802</v>
      </c>
      <c r="G117" s="28" t="s">
        <v>138</v>
      </c>
      <c r="H117" s="28"/>
      <c r="I117" s="30">
        <v>232120</v>
      </c>
      <c r="J117" s="32" t="s">
        <v>130</v>
      </c>
      <c r="K117" s="35">
        <f t="shared" si="4"/>
        <v>11606</v>
      </c>
      <c r="L117" s="42" t="s">
        <v>130</v>
      </c>
      <c r="M117" s="42" t="s">
        <v>130</v>
      </c>
      <c r="N117" s="42" t="s">
        <v>130</v>
      </c>
      <c r="O117" s="42" t="s">
        <v>130</v>
      </c>
      <c r="P117" s="42" t="s">
        <v>130</v>
      </c>
      <c r="Q117" s="81"/>
      <c r="R117" s="81"/>
    </row>
    <row r="118" spans="1:18" x14ac:dyDescent="0.25">
      <c r="A118" s="48">
        <v>111</v>
      </c>
      <c r="B118" s="27" t="s">
        <v>132</v>
      </c>
      <c r="C118" s="27" t="s">
        <v>31</v>
      </c>
      <c r="D118" s="28" t="s">
        <v>243</v>
      </c>
      <c r="E118" s="28" t="s">
        <v>244</v>
      </c>
      <c r="F118" s="28">
        <v>80000</v>
      </c>
      <c r="G118" s="28" t="s">
        <v>5</v>
      </c>
      <c r="H118" s="28"/>
      <c r="I118" s="30">
        <v>300000</v>
      </c>
      <c r="J118" s="32" t="s">
        <v>130</v>
      </c>
      <c r="K118" s="35">
        <f t="shared" si="4"/>
        <v>15000</v>
      </c>
      <c r="L118" s="42" t="s">
        <v>130</v>
      </c>
      <c r="M118" s="42" t="s">
        <v>130</v>
      </c>
      <c r="N118" s="42" t="s">
        <v>130</v>
      </c>
      <c r="O118" s="42" t="s">
        <v>130</v>
      </c>
      <c r="P118" s="42" t="s">
        <v>130</v>
      </c>
      <c r="Q118" s="81"/>
      <c r="R118" s="81"/>
    </row>
    <row r="119" spans="1:18" x14ac:dyDescent="0.25">
      <c r="A119" s="48">
        <v>112</v>
      </c>
      <c r="B119" s="27" t="s">
        <v>132</v>
      </c>
      <c r="C119" s="27" t="s">
        <v>31</v>
      </c>
      <c r="D119" s="28" t="s">
        <v>245</v>
      </c>
      <c r="E119" s="28" t="s">
        <v>246</v>
      </c>
      <c r="F119" s="28">
        <v>81280</v>
      </c>
      <c r="G119" s="28" t="s">
        <v>2</v>
      </c>
      <c r="H119" s="28"/>
      <c r="I119" s="30">
        <v>108000</v>
      </c>
      <c r="J119" s="32" t="s">
        <v>130</v>
      </c>
      <c r="K119" s="35">
        <f t="shared" si="4"/>
        <v>5400</v>
      </c>
      <c r="L119" s="42" t="s">
        <v>130</v>
      </c>
      <c r="M119" s="42" t="s">
        <v>130</v>
      </c>
      <c r="N119" s="42" t="s">
        <v>130</v>
      </c>
      <c r="O119" s="42" t="s">
        <v>130</v>
      </c>
      <c r="P119" s="42" t="s">
        <v>130</v>
      </c>
      <c r="Q119" s="81"/>
      <c r="R119" s="81"/>
    </row>
    <row r="120" spans="1:18" x14ac:dyDescent="0.25">
      <c r="A120" s="48">
        <v>113</v>
      </c>
      <c r="B120" s="27" t="s">
        <v>132</v>
      </c>
      <c r="C120" s="27" t="s">
        <v>31</v>
      </c>
      <c r="D120" s="28" t="s">
        <v>247</v>
      </c>
      <c r="E120" s="28" t="s">
        <v>248</v>
      </c>
      <c r="F120" s="28">
        <v>81280</v>
      </c>
      <c r="G120" s="28" t="s">
        <v>2</v>
      </c>
      <c r="H120" s="28"/>
      <c r="I120" s="30">
        <v>108000</v>
      </c>
      <c r="J120" s="32" t="s">
        <v>130</v>
      </c>
      <c r="K120" s="35">
        <f t="shared" si="4"/>
        <v>5400</v>
      </c>
      <c r="L120" s="42" t="s">
        <v>130</v>
      </c>
      <c r="M120" s="42" t="s">
        <v>130</v>
      </c>
      <c r="N120" s="42" t="s">
        <v>130</v>
      </c>
      <c r="O120" s="42" t="s">
        <v>130</v>
      </c>
      <c r="P120" s="42" t="s">
        <v>130</v>
      </c>
      <c r="Q120" s="81"/>
      <c r="R120" s="81"/>
    </row>
    <row r="121" spans="1:18" x14ac:dyDescent="0.25">
      <c r="A121" s="48">
        <v>114</v>
      </c>
      <c r="B121" s="27" t="s">
        <v>132</v>
      </c>
      <c r="C121" s="27" t="s">
        <v>31</v>
      </c>
      <c r="D121" s="28" t="s">
        <v>249</v>
      </c>
      <c r="E121" s="28" t="s">
        <v>250</v>
      </c>
      <c r="F121" s="28">
        <v>81891</v>
      </c>
      <c r="G121" s="28" t="s">
        <v>138</v>
      </c>
      <c r="H121" s="28"/>
      <c r="I121" s="30">
        <v>252120</v>
      </c>
      <c r="J121" s="32" t="s">
        <v>130</v>
      </c>
      <c r="K121" s="35">
        <f t="shared" si="4"/>
        <v>12606</v>
      </c>
      <c r="L121" s="42" t="s">
        <v>130</v>
      </c>
      <c r="M121" s="42" t="s">
        <v>130</v>
      </c>
      <c r="N121" s="42" t="s">
        <v>130</v>
      </c>
      <c r="O121" s="42" t="s">
        <v>130</v>
      </c>
      <c r="P121" s="42" t="s">
        <v>130</v>
      </c>
      <c r="Q121" s="81"/>
      <c r="R121" s="81"/>
    </row>
    <row r="122" spans="1:18" x14ac:dyDescent="0.25">
      <c r="A122" s="48">
        <v>115</v>
      </c>
      <c r="B122" s="27" t="s">
        <v>132</v>
      </c>
      <c r="C122" s="27" t="s">
        <v>31</v>
      </c>
      <c r="D122" s="28" t="s">
        <v>251</v>
      </c>
      <c r="E122" s="28" t="s">
        <v>252</v>
      </c>
      <c r="F122" s="28">
        <v>80080</v>
      </c>
      <c r="G122" s="28" t="s">
        <v>5</v>
      </c>
      <c r="H122" s="28"/>
      <c r="I122" s="30">
        <v>2773680</v>
      </c>
      <c r="J122" s="32" t="s">
        <v>130</v>
      </c>
      <c r="K122" s="35">
        <f t="shared" si="4"/>
        <v>138684</v>
      </c>
      <c r="L122" s="42" t="s">
        <v>130</v>
      </c>
      <c r="M122" s="42" t="s">
        <v>130</v>
      </c>
      <c r="N122" s="42" t="s">
        <v>130</v>
      </c>
      <c r="O122" s="42" t="s">
        <v>130</v>
      </c>
      <c r="P122" s="42" t="s">
        <v>130</v>
      </c>
      <c r="Q122" s="81"/>
      <c r="R122" s="81"/>
    </row>
    <row r="123" spans="1:18" x14ac:dyDescent="0.25">
      <c r="A123" s="48">
        <v>116</v>
      </c>
      <c r="B123" s="27" t="s">
        <v>132</v>
      </c>
      <c r="C123" s="27" t="s">
        <v>31</v>
      </c>
      <c r="D123" s="28" t="s">
        <v>253</v>
      </c>
      <c r="E123" s="28" t="s">
        <v>254</v>
      </c>
      <c r="F123" s="28">
        <v>82124</v>
      </c>
      <c r="G123" s="28" t="s">
        <v>102</v>
      </c>
      <c r="H123" s="28"/>
      <c r="I123" s="30">
        <v>231300</v>
      </c>
      <c r="J123" s="32" t="s">
        <v>130</v>
      </c>
      <c r="K123" s="35">
        <f t="shared" si="4"/>
        <v>11565</v>
      </c>
      <c r="L123" s="42" t="s">
        <v>130</v>
      </c>
      <c r="M123" s="42" t="s">
        <v>130</v>
      </c>
      <c r="N123" s="42" t="s">
        <v>130</v>
      </c>
      <c r="O123" s="42" t="s">
        <v>130</v>
      </c>
      <c r="P123" s="42" t="s">
        <v>130</v>
      </c>
      <c r="Q123" s="81"/>
      <c r="R123" s="81"/>
    </row>
    <row r="124" spans="1:18" x14ac:dyDescent="0.25">
      <c r="A124" s="48">
        <v>117</v>
      </c>
      <c r="B124" s="27" t="s">
        <v>132</v>
      </c>
      <c r="C124" s="27" t="s">
        <v>31</v>
      </c>
      <c r="D124" s="28" t="s">
        <v>255</v>
      </c>
      <c r="E124" s="28" t="s">
        <v>256</v>
      </c>
      <c r="F124" s="28">
        <v>91340</v>
      </c>
      <c r="G124" s="28" t="s">
        <v>34</v>
      </c>
      <c r="H124" s="28"/>
      <c r="I124" s="30">
        <v>117720</v>
      </c>
      <c r="J124" s="32" t="s">
        <v>130</v>
      </c>
      <c r="K124" s="35">
        <f t="shared" si="4"/>
        <v>5886</v>
      </c>
      <c r="L124" s="42" t="s">
        <v>130</v>
      </c>
      <c r="M124" s="42" t="s">
        <v>130</v>
      </c>
      <c r="N124" s="42" t="s">
        <v>130</v>
      </c>
      <c r="O124" s="42" t="s">
        <v>130</v>
      </c>
      <c r="P124" s="42" t="s">
        <v>130</v>
      </c>
      <c r="Q124" s="81"/>
      <c r="R124" s="81"/>
    </row>
    <row r="125" spans="1:18" x14ac:dyDescent="0.25">
      <c r="A125" s="48">
        <v>118</v>
      </c>
      <c r="B125" s="27" t="s">
        <v>132</v>
      </c>
      <c r="C125" s="27" t="s">
        <v>31</v>
      </c>
      <c r="D125" s="28" t="s">
        <v>257</v>
      </c>
      <c r="E125" s="28" t="s">
        <v>258</v>
      </c>
      <c r="F125" s="28">
        <v>81369</v>
      </c>
      <c r="G125" s="28" t="s">
        <v>259</v>
      </c>
      <c r="H125" s="28"/>
      <c r="I125" s="30">
        <v>251160</v>
      </c>
      <c r="J125" s="32" t="s">
        <v>130</v>
      </c>
      <c r="K125" s="35">
        <f t="shared" si="4"/>
        <v>12558</v>
      </c>
      <c r="L125" s="42" t="s">
        <v>130</v>
      </c>
      <c r="M125" s="42" t="s">
        <v>130</v>
      </c>
      <c r="N125" s="42" t="s">
        <v>130</v>
      </c>
      <c r="O125" s="42" t="s">
        <v>130</v>
      </c>
      <c r="P125" s="42" t="s">
        <v>130</v>
      </c>
      <c r="Q125" s="81"/>
      <c r="R125" s="81"/>
    </row>
    <row r="126" spans="1:18" x14ac:dyDescent="0.25">
      <c r="A126" s="48">
        <v>119</v>
      </c>
      <c r="B126" s="27" t="s">
        <v>132</v>
      </c>
      <c r="C126" s="27" t="s">
        <v>31</v>
      </c>
      <c r="D126" s="28" t="s">
        <v>260</v>
      </c>
      <c r="E126" s="28" t="s">
        <v>261</v>
      </c>
      <c r="F126" s="28">
        <v>80320</v>
      </c>
      <c r="G126" s="28" t="s">
        <v>216</v>
      </c>
      <c r="H126" s="28"/>
      <c r="I126" s="30">
        <v>1182040</v>
      </c>
      <c r="J126" s="32" t="s">
        <v>130</v>
      </c>
      <c r="K126" s="35">
        <f t="shared" si="4"/>
        <v>59102</v>
      </c>
      <c r="L126" s="42" t="s">
        <v>130</v>
      </c>
      <c r="M126" s="42" t="s">
        <v>130</v>
      </c>
      <c r="N126" s="42" t="s">
        <v>130</v>
      </c>
      <c r="O126" s="42" t="s">
        <v>130</v>
      </c>
      <c r="P126" s="42" t="s">
        <v>130</v>
      </c>
      <c r="Q126" s="81"/>
      <c r="R126" s="81"/>
    </row>
    <row r="127" spans="1:18" x14ac:dyDescent="0.25">
      <c r="A127" s="48">
        <v>120</v>
      </c>
      <c r="B127" s="27" t="s">
        <v>132</v>
      </c>
      <c r="C127" s="27" t="s">
        <v>31</v>
      </c>
      <c r="D127" s="28" t="s">
        <v>260</v>
      </c>
      <c r="E127" s="28" t="s">
        <v>261</v>
      </c>
      <c r="F127" s="28">
        <v>80320</v>
      </c>
      <c r="G127" s="28" t="s">
        <v>216</v>
      </c>
      <c r="H127" s="28"/>
      <c r="I127" s="30">
        <v>1182040</v>
      </c>
      <c r="J127" s="32" t="s">
        <v>130</v>
      </c>
      <c r="K127" s="35">
        <f t="shared" si="4"/>
        <v>59102</v>
      </c>
      <c r="L127" s="42" t="s">
        <v>130</v>
      </c>
      <c r="M127" s="42" t="s">
        <v>130</v>
      </c>
      <c r="N127" s="42" t="s">
        <v>130</v>
      </c>
      <c r="O127" s="42" t="s">
        <v>130</v>
      </c>
      <c r="P127" s="42" t="s">
        <v>130</v>
      </c>
      <c r="Q127" s="81"/>
      <c r="R127" s="81"/>
    </row>
    <row r="128" spans="1:18" x14ac:dyDescent="0.25">
      <c r="A128" s="48">
        <v>121</v>
      </c>
      <c r="B128" s="27" t="s">
        <v>132</v>
      </c>
      <c r="C128" s="27" t="s">
        <v>31</v>
      </c>
      <c r="D128" s="28" t="s">
        <v>260</v>
      </c>
      <c r="E128" s="28" t="s">
        <v>261</v>
      </c>
      <c r="F128" s="28">
        <v>80320</v>
      </c>
      <c r="G128" s="28" t="s">
        <v>216</v>
      </c>
      <c r="H128" s="28"/>
      <c r="I128" s="30">
        <v>1182040</v>
      </c>
      <c r="J128" s="32" t="s">
        <v>130</v>
      </c>
      <c r="K128" s="35">
        <f t="shared" si="4"/>
        <v>59102</v>
      </c>
      <c r="L128" s="42" t="s">
        <v>130</v>
      </c>
      <c r="M128" s="42" t="s">
        <v>130</v>
      </c>
      <c r="N128" s="42" t="s">
        <v>130</v>
      </c>
      <c r="O128" s="42" t="s">
        <v>130</v>
      </c>
      <c r="P128" s="42" t="s">
        <v>130</v>
      </c>
      <c r="Q128" s="81"/>
      <c r="R128" s="81"/>
    </row>
    <row r="129" spans="1:18" x14ac:dyDescent="0.25">
      <c r="A129" s="48">
        <v>122</v>
      </c>
      <c r="B129" s="27" t="s">
        <v>132</v>
      </c>
      <c r="C129" s="27" t="s">
        <v>31</v>
      </c>
      <c r="D129" s="28" t="s">
        <v>260</v>
      </c>
      <c r="E129" s="28" t="s">
        <v>261</v>
      </c>
      <c r="F129" s="28">
        <v>80320</v>
      </c>
      <c r="G129" s="28" t="s">
        <v>216</v>
      </c>
      <c r="H129" s="28"/>
      <c r="I129" s="30">
        <v>1182040</v>
      </c>
      <c r="J129" s="32" t="s">
        <v>130</v>
      </c>
      <c r="K129" s="35">
        <f t="shared" si="4"/>
        <v>59102</v>
      </c>
      <c r="L129" s="42" t="s">
        <v>130</v>
      </c>
      <c r="M129" s="42" t="s">
        <v>130</v>
      </c>
      <c r="N129" s="42" t="s">
        <v>130</v>
      </c>
      <c r="O129" s="42" t="s">
        <v>130</v>
      </c>
      <c r="P129" s="42" t="s">
        <v>130</v>
      </c>
      <c r="Q129" s="81"/>
      <c r="R129" s="81"/>
    </row>
    <row r="130" spans="1:18" x14ac:dyDescent="0.25">
      <c r="A130" s="48">
        <v>123</v>
      </c>
      <c r="B130" s="27" t="s">
        <v>132</v>
      </c>
      <c r="C130" s="27" t="s">
        <v>31</v>
      </c>
      <c r="D130" s="28" t="s">
        <v>260</v>
      </c>
      <c r="E130" s="28" t="s">
        <v>261</v>
      </c>
      <c r="F130" s="28">
        <v>80320</v>
      </c>
      <c r="G130" s="28" t="s">
        <v>216</v>
      </c>
      <c r="H130" s="28"/>
      <c r="I130" s="30">
        <v>1182040</v>
      </c>
      <c r="J130" s="32" t="s">
        <v>130</v>
      </c>
      <c r="K130" s="35">
        <f t="shared" si="4"/>
        <v>59102</v>
      </c>
      <c r="L130" s="42" t="s">
        <v>130</v>
      </c>
      <c r="M130" s="42" t="s">
        <v>130</v>
      </c>
      <c r="N130" s="42" t="s">
        <v>130</v>
      </c>
      <c r="O130" s="42" t="s">
        <v>130</v>
      </c>
      <c r="P130" s="42" t="s">
        <v>130</v>
      </c>
      <c r="Q130" s="81"/>
      <c r="R130" s="81"/>
    </row>
    <row r="131" spans="1:18" x14ac:dyDescent="0.25">
      <c r="A131" s="48">
        <v>124</v>
      </c>
      <c r="B131" s="27" t="s">
        <v>132</v>
      </c>
      <c r="C131" s="27" t="s">
        <v>31</v>
      </c>
      <c r="D131" s="28" t="s">
        <v>262</v>
      </c>
      <c r="E131" s="28" t="s">
        <v>263</v>
      </c>
      <c r="F131" s="28">
        <v>81280</v>
      </c>
      <c r="G131" s="28" t="s">
        <v>2</v>
      </c>
      <c r="H131" s="28"/>
      <c r="I131" s="30">
        <v>108000</v>
      </c>
      <c r="J131" s="32" t="s">
        <v>130</v>
      </c>
      <c r="K131" s="35">
        <f t="shared" si="4"/>
        <v>5400</v>
      </c>
      <c r="L131" s="42" t="s">
        <v>130</v>
      </c>
      <c r="M131" s="42" t="s">
        <v>130</v>
      </c>
      <c r="N131" s="42" t="s">
        <v>130</v>
      </c>
      <c r="O131" s="42" t="s">
        <v>130</v>
      </c>
      <c r="P131" s="42" t="s">
        <v>130</v>
      </c>
      <c r="Q131" s="81"/>
      <c r="R131" s="81"/>
    </row>
    <row r="132" spans="1:18" x14ac:dyDescent="0.25">
      <c r="A132" s="48">
        <v>125</v>
      </c>
      <c r="B132" s="27" t="s">
        <v>132</v>
      </c>
      <c r="C132" s="27" t="s">
        <v>31</v>
      </c>
      <c r="D132" s="28" t="s">
        <v>264</v>
      </c>
      <c r="E132" s="28" t="s">
        <v>265</v>
      </c>
      <c r="F132" s="28">
        <v>81280</v>
      </c>
      <c r="G132" s="28" t="s">
        <v>2</v>
      </c>
      <c r="H132" s="28"/>
      <c r="I132" s="30">
        <v>371160</v>
      </c>
      <c r="J132" s="32" t="s">
        <v>130</v>
      </c>
      <c r="K132" s="35">
        <f t="shared" si="4"/>
        <v>18558</v>
      </c>
      <c r="L132" s="42" t="s">
        <v>130</v>
      </c>
      <c r="M132" s="42" t="s">
        <v>130</v>
      </c>
      <c r="N132" s="42" t="s">
        <v>130</v>
      </c>
      <c r="O132" s="42" t="s">
        <v>130</v>
      </c>
      <c r="P132" s="42" t="s">
        <v>130</v>
      </c>
      <c r="Q132" s="81"/>
      <c r="R132" s="81"/>
    </row>
    <row r="133" spans="1:18" x14ac:dyDescent="0.25">
      <c r="A133" s="48">
        <v>126</v>
      </c>
      <c r="B133" s="27" t="s">
        <v>132</v>
      </c>
      <c r="C133" s="27" t="s">
        <v>31</v>
      </c>
      <c r="D133" s="28" t="s">
        <v>266</v>
      </c>
      <c r="E133" s="28" t="s">
        <v>267</v>
      </c>
      <c r="F133" s="28">
        <v>82140</v>
      </c>
      <c r="G133" s="28" t="s">
        <v>102</v>
      </c>
      <c r="H133" s="28"/>
      <c r="I133" s="30">
        <v>638100</v>
      </c>
      <c r="J133" s="32" t="s">
        <v>130</v>
      </c>
      <c r="K133" s="35">
        <f t="shared" si="4"/>
        <v>31905</v>
      </c>
      <c r="L133" s="42" t="s">
        <v>130</v>
      </c>
      <c r="M133" s="42" t="s">
        <v>130</v>
      </c>
      <c r="N133" s="42" t="s">
        <v>130</v>
      </c>
      <c r="O133" s="42" t="s">
        <v>130</v>
      </c>
      <c r="P133" s="42" t="s">
        <v>130</v>
      </c>
      <c r="Q133" s="81"/>
      <c r="R133" s="81"/>
    </row>
    <row r="134" spans="1:18" x14ac:dyDescent="0.25">
      <c r="A134" s="48">
        <v>127</v>
      </c>
      <c r="B134" s="27" t="s">
        <v>132</v>
      </c>
      <c r="C134" s="27" t="s">
        <v>31</v>
      </c>
      <c r="D134" s="28" t="s">
        <v>268</v>
      </c>
      <c r="E134" s="28" t="s">
        <v>269</v>
      </c>
      <c r="F134" s="28">
        <v>81490</v>
      </c>
      <c r="G134" s="28" t="s">
        <v>270</v>
      </c>
      <c r="H134" s="28"/>
      <c r="I134" s="30">
        <v>137200</v>
      </c>
      <c r="J134" s="32" t="s">
        <v>130</v>
      </c>
      <c r="K134" s="35">
        <f t="shared" si="4"/>
        <v>6860</v>
      </c>
      <c r="L134" s="42" t="s">
        <v>130</v>
      </c>
      <c r="M134" s="42" t="s">
        <v>130</v>
      </c>
      <c r="N134" s="42" t="s">
        <v>130</v>
      </c>
      <c r="O134" s="42" t="s">
        <v>130</v>
      </c>
      <c r="P134" s="42" t="s">
        <v>130</v>
      </c>
      <c r="Q134" s="81"/>
      <c r="R134" s="81"/>
    </row>
    <row r="135" spans="1:18" x14ac:dyDescent="0.25">
      <c r="A135" s="48">
        <v>128</v>
      </c>
      <c r="B135" s="27" t="s">
        <v>132</v>
      </c>
      <c r="C135" s="27" t="s">
        <v>31</v>
      </c>
      <c r="D135" s="28" t="s">
        <v>271</v>
      </c>
      <c r="E135" s="28" t="s">
        <v>272</v>
      </c>
      <c r="F135" s="28">
        <v>81040</v>
      </c>
      <c r="G135" s="28" t="s">
        <v>4</v>
      </c>
      <c r="H135" s="28"/>
      <c r="I135" s="30">
        <v>378000</v>
      </c>
      <c r="J135" s="32" t="s">
        <v>130</v>
      </c>
      <c r="K135" s="35">
        <f t="shared" si="4"/>
        <v>18900</v>
      </c>
      <c r="L135" s="42" t="s">
        <v>130</v>
      </c>
      <c r="M135" s="42" t="s">
        <v>130</v>
      </c>
      <c r="N135" s="42" t="s">
        <v>130</v>
      </c>
      <c r="O135" s="42" t="s">
        <v>130</v>
      </c>
      <c r="P135" s="42" t="s">
        <v>130</v>
      </c>
      <c r="Q135" s="81"/>
      <c r="R135" s="81"/>
    </row>
    <row r="136" spans="1:18" x14ac:dyDescent="0.25">
      <c r="A136" s="48">
        <v>129</v>
      </c>
      <c r="B136" s="27" t="s">
        <v>132</v>
      </c>
      <c r="C136" s="27" t="s">
        <v>31</v>
      </c>
      <c r="D136" s="28" t="s">
        <v>273</v>
      </c>
      <c r="E136" s="28" t="s">
        <v>274</v>
      </c>
      <c r="F136" s="28">
        <v>81040</v>
      </c>
      <c r="G136" s="28" t="s">
        <v>4</v>
      </c>
      <c r="H136" s="28"/>
      <c r="I136" s="30">
        <v>676000</v>
      </c>
      <c r="J136" s="32" t="s">
        <v>130</v>
      </c>
      <c r="K136" s="35">
        <f t="shared" si="4"/>
        <v>33800</v>
      </c>
      <c r="L136" s="42" t="s">
        <v>130</v>
      </c>
      <c r="M136" s="42" t="s">
        <v>130</v>
      </c>
      <c r="N136" s="42" t="s">
        <v>130</v>
      </c>
      <c r="O136" s="42" t="s">
        <v>130</v>
      </c>
      <c r="P136" s="42" t="s">
        <v>130</v>
      </c>
      <c r="Q136" s="81"/>
      <c r="R136" s="81"/>
    </row>
    <row r="137" spans="1:18" x14ac:dyDescent="0.25">
      <c r="A137" s="48">
        <v>130</v>
      </c>
      <c r="B137" s="27" t="s">
        <v>132</v>
      </c>
      <c r="C137" s="27" t="s">
        <v>31</v>
      </c>
      <c r="D137" s="28" t="s">
        <v>275</v>
      </c>
      <c r="E137" s="28" t="s">
        <v>276</v>
      </c>
      <c r="F137" s="28">
        <v>80058</v>
      </c>
      <c r="G137" s="28" t="s">
        <v>5</v>
      </c>
      <c r="H137" s="28"/>
      <c r="I137" s="30">
        <v>606000</v>
      </c>
      <c r="J137" s="32" t="s">
        <v>130</v>
      </c>
      <c r="K137" s="35">
        <f t="shared" si="4"/>
        <v>30300</v>
      </c>
      <c r="L137" s="42" t="s">
        <v>130</v>
      </c>
      <c r="M137" s="42" t="s">
        <v>130</v>
      </c>
      <c r="N137" s="42" t="s">
        <v>130</v>
      </c>
      <c r="O137" s="42" t="s">
        <v>130</v>
      </c>
      <c r="P137" s="42" t="s">
        <v>130</v>
      </c>
      <c r="Q137" s="81"/>
      <c r="R137" s="81"/>
    </row>
    <row r="138" spans="1:18" x14ac:dyDescent="0.25">
      <c r="A138" s="48">
        <v>131</v>
      </c>
      <c r="B138" s="27" t="s">
        <v>132</v>
      </c>
      <c r="C138" s="27" t="s">
        <v>31</v>
      </c>
      <c r="D138" s="28" t="s">
        <v>277</v>
      </c>
      <c r="E138" s="28" t="s">
        <v>278</v>
      </c>
      <c r="F138" s="28">
        <v>82120</v>
      </c>
      <c r="G138" s="28" t="s">
        <v>102</v>
      </c>
      <c r="H138" s="28"/>
      <c r="I138" s="30">
        <v>300000</v>
      </c>
      <c r="J138" s="32" t="s">
        <v>130</v>
      </c>
      <c r="K138" s="35">
        <f t="shared" si="4"/>
        <v>15000</v>
      </c>
      <c r="L138" s="42" t="s">
        <v>130</v>
      </c>
      <c r="M138" s="42" t="s">
        <v>130</v>
      </c>
      <c r="N138" s="42" t="s">
        <v>130</v>
      </c>
      <c r="O138" s="42" t="s">
        <v>130</v>
      </c>
      <c r="P138" s="42" t="s">
        <v>130</v>
      </c>
      <c r="Q138" s="81"/>
      <c r="R138" s="81"/>
    </row>
    <row r="139" spans="1:18" x14ac:dyDescent="0.25">
      <c r="A139" s="48">
        <v>132</v>
      </c>
      <c r="B139" s="27" t="s">
        <v>132</v>
      </c>
      <c r="C139" s="27" t="s">
        <v>31</v>
      </c>
      <c r="D139" s="28" t="s">
        <v>279</v>
      </c>
      <c r="E139" s="28" t="s">
        <v>280</v>
      </c>
      <c r="F139" s="28">
        <v>82110</v>
      </c>
      <c r="G139" s="28" t="s">
        <v>102</v>
      </c>
      <c r="H139" s="28"/>
      <c r="I139" s="30">
        <v>600000</v>
      </c>
      <c r="J139" s="32" t="s">
        <v>130</v>
      </c>
      <c r="K139" s="35">
        <f t="shared" si="4"/>
        <v>30000</v>
      </c>
      <c r="L139" s="42" t="s">
        <v>130</v>
      </c>
      <c r="M139" s="42" t="s">
        <v>130</v>
      </c>
      <c r="N139" s="42" t="s">
        <v>130</v>
      </c>
      <c r="O139" s="42" t="s">
        <v>130</v>
      </c>
      <c r="P139" s="42" t="s">
        <v>130</v>
      </c>
      <c r="Q139" s="81"/>
      <c r="R139" s="81"/>
    </row>
    <row r="140" spans="1:18" x14ac:dyDescent="0.25">
      <c r="A140" s="48">
        <v>133</v>
      </c>
      <c r="B140" s="27" t="s">
        <v>132</v>
      </c>
      <c r="C140" s="27" t="s">
        <v>31</v>
      </c>
      <c r="D140" s="28" t="s">
        <v>281</v>
      </c>
      <c r="E140" s="28" t="s">
        <v>282</v>
      </c>
      <c r="F140" s="28">
        <v>81271</v>
      </c>
      <c r="G140" s="28" t="s">
        <v>2</v>
      </c>
      <c r="H140" s="28"/>
      <c r="I140" s="30">
        <v>450000</v>
      </c>
      <c r="J140" s="32" t="s">
        <v>130</v>
      </c>
      <c r="K140" s="35">
        <f t="shared" si="4"/>
        <v>22500</v>
      </c>
      <c r="L140" s="42" t="s">
        <v>130</v>
      </c>
      <c r="M140" s="42" t="s">
        <v>130</v>
      </c>
      <c r="N140" s="42" t="s">
        <v>130</v>
      </c>
      <c r="O140" s="42" t="s">
        <v>130</v>
      </c>
      <c r="P140" s="42" t="s">
        <v>130</v>
      </c>
      <c r="Q140" s="81"/>
      <c r="R140" s="81"/>
    </row>
    <row r="141" spans="1:18" x14ac:dyDescent="0.25">
      <c r="A141" s="48">
        <v>134</v>
      </c>
      <c r="B141" s="27" t="s">
        <v>132</v>
      </c>
      <c r="C141" s="27" t="s">
        <v>31</v>
      </c>
      <c r="D141" s="28" t="s">
        <v>283</v>
      </c>
      <c r="E141" s="28" t="s">
        <v>284</v>
      </c>
      <c r="F141" s="28">
        <v>82010</v>
      </c>
      <c r="G141" s="28" t="s">
        <v>102</v>
      </c>
      <c r="H141" s="28"/>
      <c r="I141" s="30">
        <v>480000</v>
      </c>
      <c r="J141" s="32" t="s">
        <v>130</v>
      </c>
      <c r="K141" s="35">
        <f t="shared" si="4"/>
        <v>24000</v>
      </c>
      <c r="L141" s="42" t="s">
        <v>130</v>
      </c>
      <c r="M141" s="42" t="s">
        <v>130</v>
      </c>
      <c r="N141" s="42" t="s">
        <v>130</v>
      </c>
      <c r="O141" s="42" t="s">
        <v>130</v>
      </c>
      <c r="P141" s="42" t="s">
        <v>130</v>
      </c>
      <c r="Q141" s="81"/>
      <c r="R141" s="81"/>
    </row>
    <row r="142" spans="1:18" x14ac:dyDescent="0.25">
      <c r="A142" s="48">
        <v>135</v>
      </c>
      <c r="B142" s="27" t="s">
        <v>132</v>
      </c>
      <c r="C142" s="27" t="s">
        <v>31</v>
      </c>
      <c r="D142" s="28" t="s">
        <v>283</v>
      </c>
      <c r="E142" s="28" t="s">
        <v>284</v>
      </c>
      <c r="F142" s="28">
        <v>82010</v>
      </c>
      <c r="G142" s="28" t="s">
        <v>102</v>
      </c>
      <c r="H142" s="28"/>
      <c r="I142" s="30">
        <v>480000</v>
      </c>
      <c r="J142" s="32" t="s">
        <v>130</v>
      </c>
      <c r="K142" s="35">
        <f t="shared" si="4"/>
        <v>24000</v>
      </c>
      <c r="L142" s="42" t="s">
        <v>130</v>
      </c>
      <c r="M142" s="42" t="s">
        <v>130</v>
      </c>
      <c r="N142" s="42" t="s">
        <v>130</v>
      </c>
      <c r="O142" s="42" t="s">
        <v>130</v>
      </c>
      <c r="P142" s="42" t="s">
        <v>130</v>
      </c>
      <c r="Q142" s="81"/>
      <c r="R142" s="81"/>
    </row>
    <row r="143" spans="1:18" x14ac:dyDescent="0.25">
      <c r="A143" s="48">
        <v>136</v>
      </c>
      <c r="B143" s="27" t="s">
        <v>132</v>
      </c>
      <c r="C143" s="27" t="s">
        <v>31</v>
      </c>
      <c r="D143" s="28" t="s">
        <v>285</v>
      </c>
      <c r="E143" s="28" t="s">
        <v>286</v>
      </c>
      <c r="F143" s="28">
        <v>80000</v>
      </c>
      <c r="G143" s="28" t="s">
        <v>5</v>
      </c>
      <c r="H143" s="28"/>
      <c r="I143" s="30">
        <v>974000</v>
      </c>
      <c r="J143" s="32" t="s">
        <v>130</v>
      </c>
      <c r="K143" s="35">
        <f t="shared" si="4"/>
        <v>48700</v>
      </c>
      <c r="L143" s="42" t="s">
        <v>130</v>
      </c>
      <c r="M143" s="42" t="s">
        <v>130</v>
      </c>
      <c r="N143" s="42" t="s">
        <v>130</v>
      </c>
      <c r="O143" s="42" t="s">
        <v>130</v>
      </c>
      <c r="P143" s="42" t="s">
        <v>130</v>
      </c>
      <c r="Q143" s="81"/>
      <c r="R143" s="81"/>
    </row>
    <row r="144" spans="1:18" x14ac:dyDescent="0.25">
      <c r="A144" s="48">
        <v>137</v>
      </c>
      <c r="B144" s="27" t="s">
        <v>132</v>
      </c>
      <c r="C144" s="27" t="s">
        <v>31</v>
      </c>
      <c r="D144" s="28" t="s">
        <v>287</v>
      </c>
      <c r="E144" s="28" t="s">
        <v>288</v>
      </c>
      <c r="F144" s="28">
        <v>82210</v>
      </c>
      <c r="G144" s="28" t="s">
        <v>225</v>
      </c>
      <c r="H144" s="28"/>
      <c r="I144" s="30">
        <v>213680</v>
      </c>
      <c r="J144" s="32" t="s">
        <v>130</v>
      </c>
      <c r="K144" s="35">
        <f t="shared" si="4"/>
        <v>10684</v>
      </c>
      <c r="L144" s="42" t="s">
        <v>130</v>
      </c>
      <c r="M144" s="42" t="s">
        <v>130</v>
      </c>
      <c r="N144" s="42" t="s">
        <v>130</v>
      </c>
      <c r="O144" s="42" t="s">
        <v>130</v>
      </c>
      <c r="P144" s="42" t="s">
        <v>130</v>
      </c>
      <c r="Q144" s="81"/>
      <c r="R144" s="81"/>
    </row>
    <row r="145" spans="1:18" x14ac:dyDescent="0.25">
      <c r="A145" s="48">
        <v>138</v>
      </c>
      <c r="B145" s="27" t="s">
        <v>132</v>
      </c>
      <c r="C145" s="27" t="s">
        <v>31</v>
      </c>
      <c r="D145" s="28" t="s">
        <v>289</v>
      </c>
      <c r="E145" s="28" t="s">
        <v>290</v>
      </c>
      <c r="F145" s="28">
        <v>82124</v>
      </c>
      <c r="G145" s="28" t="s">
        <v>102</v>
      </c>
      <c r="H145" s="28"/>
      <c r="I145" s="30">
        <v>238040</v>
      </c>
      <c r="J145" s="32" t="s">
        <v>130</v>
      </c>
      <c r="K145" s="35">
        <f t="shared" si="4"/>
        <v>11902</v>
      </c>
      <c r="L145" s="42" t="s">
        <v>130</v>
      </c>
      <c r="M145" s="42" t="s">
        <v>130</v>
      </c>
      <c r="N145" s="42" t="s">
        <v>130</v>
      </c>
      <c r="O145" s="42" t="s">
        <v>130</v>
      </c>
      <c r="P145" s="42" t="s">
        <v>130</v>
      </c>
      <c r="Q145" s="81"/>
      <c r="R145" s="81"/>
    </row>
    <row r="146" spans="1:18" x14ac:dyDescent="0.25">
      <c r="A146" s="48">
        <v>139</v>
      </c>
      <c r="B146" s="27" t="s">
        <v>132</v>
      </c>
      <c r="C146" s="27" t="s">
        <v>31</v>
      </c>
      <c r="D146" s="28" t="s">
        <v>291</v>
      </c>
      <c r="E146" s="28" t="s">
        <v>292</v>
      </c>
      <c r="F146" s="28">
        <v>82080</v>
      </c>
      <c r="G146" s="28" t="s">
        <v>102</v>
      </c>
      <c r="H146" s="28"/>
      <c r="I146" s="30">
        <v>230000</v>
      </c>
      <c r="J146" s="32" t="s">
        <v>130</v>
      </c>
      <c r="K146" s="35">
        <f t="shared" si="4"/>
        <v>11500</v>
      </c>
      <c r="L146" s="42" t="s">
        <v>130</v>
      </c>
      <c r="M146" s="42" t="s">
        <v>130</v>
      </c>
      <c r="N146" s="42" t="s">
        <v>130</v>
      </c>
      <c r="O146" s="42" t="s">
        <v>130</v>
      </c>
      <c r="P146" s="42" t="s">
        <v>130</v>
      </c>
      <c r="Q146" s="81"/>
      <c r="R146" s="81"/>
    </row>
    <row r="147" spans="1:18" x14ac:dyDescent="0.25">
      <c r="A147" s="48">
        <v>140</v>
      </c>
      <c r="B147" s="27" t="s">
        <v>132</v>
      </c>
      <c r="C147" s="27" t="s">
        <v>31</v>
      </c>
      <c r="D147" s="28" t="s">
        <v>293</v>
      </c>
      <c r="E147" s="28" t="s">
        <v>294</v>
      </c>
      <c r="F147" s="28">
        <v>82181</v>
      </c>
      <c r="G147" s="28" t="s">
        <v>102</v>
      </c>
      <c r="H147" s="28"/>
      <c r="I147" s="30">
        <v>260000</v>
      </c>
      <c r="J147" s="32" t="s">
        <v>130</v>
      </c>
      <c r="K147" s="35">
        <f t="shared" si="4"/>
        <v>13000</v>
      </c>
      <c r="L147" s="42" t="s">
        <v>130</v>
      </c>
      <c r="M147" s="42" t="s">
        <v>130</v>
      </c>
      <c r="N147" s="42" t="s">
        <v>130</v>
      </c>
      <c r="O147" s="42" t="s">
        <v>130</v>
      </c>
      <c r="P147" s="42" t="s">
        <v>130</v>
      </c>
      <c r="Q147" s="81"/>
      <c r="R147" s="81"/>
    </row>
    <row r="148" spans="1:18" x14ac:dyDescent="0.25">
      <c r="A148" s="48">
        <v>141</v>
      </c>
      <c r="B148" s="27" t="s">
        <v>132</v>
      </c>
      <c r="C148" s="27" t="s">
        <v>31</v>
      </c>
      <c r="D148" s="28" t="s">
        <v>295</v>
      </c>
      <c r="E148" s="28" t="s">
        <v>296</v>
      </c>
      <c r="F148" s="28">
        <v>80220</v>
      </c>
      <c r="G148" s="28" t="s">
        <v>5</v>
      </c>
      <c r="H148" s="28"/>
      <c r="I148" s="30">
        <v>735260</v>
      </c>
      <c r="J148" s="32" t="s">
        <v>130</v>
      </c>
      <c r="K148" s="35">
        <f t="shared" si="4"/>
        <v>36763</v>
      </c>
      <c r="L148" s="42" t="s">
        <v>130</v>
      </c>
      <c r="M148" s="42" t="s">
        <v>130</v>
      </c>
      <c r="N148" s="42" t="s">
        <v>130</v>
      </c>
      <c r="O148" s="42" t="s">
        <v>130</v>
      </c>
      <c r="P148" s="42" t="s">
        <v>130</v>
      </c>
      <c r="Q148" s="81"/>
      <c r="R148" s="81"/>
    </row>
    <row r="149" spans="1:18" x14ac:dyDescent="0.25">
      <c r="A149" s="48">
        <v>142</v>
      </c>
      <c r="B149" s="27" t="s">
        <v>132</v>
      </c>
      <c r="C149" s="27" t="s">
        <v>31</v>
      </c>
      <c r="D149" s="28" t="s">
        <v>297</v>
      </c>
      <c r="E149" s="28" t="s">
        <v>298</v>
      </c>
      <c r="F149" s="28">
        <v>82017</v>
      </c>
      <c r="G149" s="28" t="s">
        <v>102</v>
      </c>
      <c r="H149" s="28"/>
      <c r="I149" s="30">
        <v>2123580</v>
      </c>
      <c r="J149" s="32" t="s">
        <v>130</v>
      </c>
      <c r="K149" s="35">
        <f t="shared" si="4"/>
        <v>106179</v>
      </c>
      <c r="L149" s="42" t="s">
        <v>130</v>
      </c>
      <c r="M149" s="42" t="s">
        <v>130</v>
      </c>
      <c r="N149" s="42" t="s">
        <v>130</v>
      </c>
      <c r="O149" s="42" t="s">
        <v>130</v>
      </c>
      <c r="P149" s="42" t="s">
        <v>130</v>
      </c>
      <c r="Q149" s="81"/>
      <c r="R149" s="81"/>
    </row>
    <row r="150" spans="1:18" x14ac:dyDescent="0.25">
      <c r="A150" s="48">
        <v>143</v>
      </c>
      <c r="B150" s="27" t="s">
        <v>132</v>
      </c>
      <c r="C150" s="27" t="s">
        <v>31</v>
      </c>
      <c r="D150" s="28" t="s">
        <v>299</v>
      </c>
      <c r="E150" s="28" t="s">
        <v>300</v>
      </c>
      <c r="F150" s="28">
        <v>82017</v>
      </c>
      <c r="G150" s="28" t="s">
        <v>102</v>
      </c>
      <c r="H150" s="28"/>
      <c r="I150" s="30">
        <v>179420</v>
      </c>
      <c r="J150" s="32" t="s">
        <v>130</v>
      </c>
      <c r="K150" s="35">
        <f t="shared" si="4"/>
        <v>8971</v>
      </c>
      <c r="L150" s="42" t="s">
        <v>130</v>
      </c>
      <c r="M150" s="42" t="s">
        <v>130</v>
      </c>
      <c r="N150" s="42" t="s">
        <v>130</v>
      </c>
      <c r="O150" s="42" t="s">
        <v>130</v>
      </c>
      <c r="P150" s="42" t="s">
        <v>130</v>
      </c>
      <c r="Q150" s="81"/>
      <c r="R150" s="81"/>
    </row>
    <row r="151" spans="1:18" x14ac:dyDescent="0.25">
      <c r="A151" s="48">
        <v>144</v>
      </c>
      <c r="B151" s="27" t="s">
        <v>132</v>
      </c>
      <c r="C151" s="27" t="s">
        <v>31</v>
      </c>
      <c r="D151" s="28" t="s">
        <v>301</v>
      </c>
      <c r="E151" s="28" t="s">
        <v>302</v>
      </c>
      <c r="F151" s="28">
        <v>81315</v>
      </c>
      <c r="G151" s="28" t="s">
        <v>34</v>
      </c>
      <c r="H151" s="28"/>
      <c r="I151" s="30">
        <v>379600</v>
      </c>
      <c r="J151" s="32" t="s">
        <v>130</v>
      </c>
      <c r="K151" s="35">
        <f t="shared" si="4"/>
        <v>18980</v>
      </c>
      <c r="L151" s="42" t="s">
        <v>130</v>
      </c>
      <c r="M151" s="42" t="s">
        <v>130</v>
      </c>
      <c r="N151" s="42" t="s">
        <v>130</v>
      </c>
      <c r="O151" s="42" t="s">
        <v>130</v>
      </c>
      <c r="P151" s="42" t="s">
        <v>130</v>
      </c>
      <c r="Q151" s="81"/>
      <c r="R151" s="81"/>
    </row>
    <row r="152" spans="1:18" x14ac:dyDescent="0.25">
      <c r="A152" s="48">
        <v>145</v>
      </c>
      <c r="B152" s="27" t="s">
        <v>132</v>
      </c>
      <c r="C152" s="27" t="s">
        <v>31</v>
      </c>
      <c r="D152" s="28" t="s">
        <v>303</v>
      </c>
      <c r="E152" s="28" t="s">
        <v>304</v>
      </c>
      <c r="F152" s="28">
        <v>80160</v>
      </c>
      <c r="G152" s="28" t="s">
        <v>5</v>
      </c>
      <c r="H152" s="28"/>
      <c r="I152" s="30">
        <v>3944000</v>
      </c>
      <c r="J152" s="32" t="s">
        <v>130</v>
      </c>
      <c r="K152" s="35">
        <f t="shared" si="4"/>
        <v>197200</v>
      </c>
      <c r="L152" s="42" t="s">
        <v>130</v>
      </c>
      <c r="M152" s="42" t="s">
        <v>130</v>
      </c>
      <c r="N152" s="42" t="s">
        <v>130</v>
      </c>
      <c r="O152" s="42" t="s">
        <v>130</v>
      </c>
      <c r="P152" s="42" t="s">
        <v>130</v>
      </c>
      <c r="Q152" s="81"/>
      <c r="R152" s="81"/>
    </row>
    <row r="153" spans="1:18" x14ac:dyDescent="0.25">
      <c r="A153" s="48">
        <v>146</v>
      </c>
      <c r="B153" s="27" t="s">
        <v>132</v>
      </c>
      <c r="C153" s="27" t="s">
        <v>31</v>
      </c>
      <c r="D153" s="28" t="s">
        <v>305</v>
      </c>
      <c r="E153" s="28" t="s">
        <v>304</v>
      </c>
      <c r="F153" s="28">
        <v>80160</v>
      </c>
      <c r="G153" s="28" t="s">
        <v>5</v>
      </c>
      <c r="H153" s="28"/>
      <c r="I153" s="30">
        <v>2632000</v>
      </c>
      <c r="J153" s="32" t="s">
        <v>130</v>
      </c>
      <c r="K153" s="35">
        <f t="shared" si="4"/>
        <v>131600</v>
      </c>
      <c r="L153" s="42" t="s">
        <v>130</v>
      </c>
      <c r="M153" s="42" t="s">
        <v>130</v>
      </c>
      <c r="N153" s="42" t="s">
        <v>130</v>
      </c>
      <c r="O153" s="42" t="s">
        <v>130</v>
      </c>
      <c r="P153" s="42" t="s">
        <v>130</v>
      </c>
      <c r="Q153" s="81"/>
      <c r="R153" s="81"/>
    </row>
    <row r="154" spans="1:18" x14ac:dyDescent="0.25">
      <c r="A154" s="48">
        <v>147</v>
      </c>
      <c r="B154" s="27" t="s">
        <v>132</v>
      </c>
      <c r="C154" s="27" t="s">
        <v>31</v>
      </c>
      <c r="D154" s="28" t="s">
        <v>305</v>
      </c>
      <c r="E154" s="28" t="s">
        <v>306</v>
      </c>
      <c r="F154" s="28">
        <v>80160</v>
      </c>
      <c r="G154" s="28" t="s">
        <v>5</v>
      </c>
      <c r="H154" s="28"/>
      <c r="I154" s="30">
        <v>2318000</v>
      </c>
      <c r="J154" s="32" t="s">
        <v>130</v>
      </c>
      <c r="K154" s="35">
        <f t="shared" si="4"/>
        <v>115900</v>
      </c>
      <c r="L154" s="42" t="s">
        <v>130</v>
      </c>
      <c r="M154" s="42" t="s">
        <v>130</v>
      </c>
      <c r="N154" s="42" t="s">
        <v>130</v>
      </c>
      <c r="O154" s="42" t="s">
        <v>130</v>
      </c>
      <c r="P154" s="42" t="s">
        <v>130</v>
      </c>
      <c r="Q154" s="81"/>
      <c r="R154" s="81"/>
    </row>
    <row r="155" spans="1:18" x14ac:dyDescent="0.25">
      <c r="A155" s="48">
        <v>148</v>
      </c>
      <c r="B155" s="27" t="s">
        <v>132</v>
      </c>
      <c r="C155" s="27" t="s">
        <v>31</v>
      </c>
      <c r="D155" s="28" t="s">
        <v>307</v>
      </c>
      <c r="E155" s="28" t="s">
        <v>308</v>
      </c>
      <c r="F155" s="28">
        <v>80189</v>
      </c>
      <c r="G155" s="28" t="s">
        <v>5</v>
      </c>
      <c r="H155" s="28"/>
      <c r="I155" s="30">
        <v>532640</v>
      </c>
      <c r="J155" s="32" t="s">
        <v>130</v>
      </c>
      <c r="K155" s="35">
        <f t="shared" si="4"/>
        <v>26632</v>
      </c>
      <c r="L155" s="42" t="s">
        <v>130</v>
      </c>
      <c r="M155" s="42" t="s">
        <v>130</v>
      </c>
      <c r="N155" s="42" t="s">
        <v>130</v>
      </c>
      <c r="O155" s="42" t="s">
        <v>130</v>
      </c>
      <c r="P155" s="42" t="s">
        <v>130</v>
      </c>
      <c r="Q155" s="81"/>
      <c r="R155" s="81"/>
    </row>
    <row r="156" spans="1:18" x14ac:dyDescent="0.25">
      <c r="A156" s="48">
        <v>149</v>
      </c>
      <c r="B156" s="27" t="s">
        <v>132</v>
      </c>
      <c r="C156" s="27" t="s">
        <v>31</v>
      </c>
      <c r="D156" s="28" t="s">
        <v>309</v>
      </c>
      <c r="E156" s="28" t="s">
        <v>310</v>
      </c>
      <c r="F156" s="28">
        <v>82017</v>
      </c>
      <c r="G156" s="28" t="s">
        <v>102</v>
      </c>
      <c r="H156" s="28"/>
      <c r="I156" s="30">
        <v>480000</v>
      </c>
      <c r="J156" s="32" t="s">
        <v>130</v>
      </c>
      <c r="K156" s="35">
        <f t="shared" si="4"/>
        <v>24000</v>
      </c>
      <c r="L156" s="42" t="s">
        <v>130</v>
      </c>
      <c r="M156" s="42" t="s">
        <v>130</v>
      </c>
      <c r="N156" s="42" t="s">
        <v>130</v>
      </c>
      <c r="O156" s="42" t="s">
        <v>130</v>
      </c>
      <c r="P156" s="42" t="s">
        <v>130</v>
      </c>
      <c r="Q156" s="81"/>
      <c r="R156" s="81"/>
    </row>
    <row r="157" spans="1:18" x14ac:dyDescent="0.25">
      <c r="A157" s="48">
        <v>150</v>
      </c>
      <c r="B157" s="27" t="s">
        <v>132</v>
      </c>
      <c r="C157" s="27" t="s">
        <v>31</v>
      </c>
      <c r="D157" s="28" t="s">
        <v>311</v>
      </c>
      <c r="E157" s="28" t="s">
        <v>312</v>
      </c>
      <c r="F157" s="28">
        <v>82143</v>
      </c>
      <c r="G157" s="28" t="s">
        <v>102</v>
      </c>
      <c r="H157" s="28"/>
      <c r="I157" s="30">
        <v>343000</v>
      </c>
      <c r="J157" s="32" t="s">
        <v>130</v>
      </c>
      <c r="K157" s="35">
        <f t="shared" si="4"/>
        <v>17150</v>
      </c>
      <c r="L157" s="42" t="s">
        <v>130</v>
      </c>
      <c r="M157" s="42" t="s">
        <v>130</v>
      </c>
      <c r="N157" s="42" t="s">
        <v>130</v>
      </c>
      <c r="O157" s="42" t="s">
        <v>130</v>
      </c>
      <c r="P157" s="42" t="s">
        <v>130</v>
      </c>
      <c r="Q157" s="81"/>
      <c r="R157" s="81"/>
    </row>
    <row r="158" spans="1:18" x14ac:dyDescent="0.25">
      <c r="A158" s="48">
        <v>151</v>
      </c>
      <c r="B158" s="27" t="s">
        <v>132</v>
      </c>
      <c r="C158" s="27" t="s">
        <v>31</v>
      </c>
      <c r="D158" s="28" t="s">
        <v>313</v>
      </c>
      <c r="E158" s="28" t="s">
        <v>314</v>
      </c>
      <c r="F158" s="28">
        <v>80177</v>
      </c>
      <c r="G158" s="28" t="s">
        <v>5</v>
      </c>
      <c r="H158" s="28"/>
      <c r="I158" s="30">
        <v>120160</v>
      </c>
      <c r="J158" s="32" t="s">
        <v>130</v>
      </c>
      <c r="K158" s="35">
        <f t="shared" si="4"/>
        <v>6008</v>
      </c>
      <c r="L158" s="42" t="s">
        <v>130</v>
      </c>
      <c r="M158" s="42" t="s">
        <v>130</v>
      </c>
      <c r="N158" s="42" t="s">
        <v>130</v>
      </c>
      <c r="O158" s="42" t="s">
        <v>130</v>
      </c>
      <c r="P158" s="42" t="s">
        <v>130</v>
      </c>
      <c r="Q158" s="81"/>
      <c r="R158" s="81"/>
    </row>
    <row r="159" spans="1:18" x14ac:dyDescent="0.25">
      <c r="A159" s="48">
        <v>152</v>
      </c>
      <c r="B159" s="27" t="s">
        <v>132</v>
      </c>
      <c r="C159" s="27" t="s">
        <v>31</v>
      </c>
      <c r="D159" s="28" t="s">
        <v>315</v>
      </c>
      <c r="E159" s="28" t="s">
        <v>316</v>
      </c>
      <c r="F159" s="28">
        <v>81040</v>
      </c>
      <c r="G159" s="28" t="s">
        <v>4</v>
      </c>
      <c r="H159" s="28"/>
      <c r="I159" s="30">
        <v>1642000</v>
      </c>
      <c r="J159" s="32" t="s">
        <v>130</v>
      </c>
      <c r="K159" s="35">
        <f t="shared" si="4"/>
        <v>82100</v>
      </c>
      <c r="L159" s="42" t="s">
        <v>130</v>
      </c>
      <c r="M159" s="42" t="s">
        <v>130</v>
      </c>
      <c r="N159" s="42" t="s">
        <v>130</v>
      </c>
      <c r="O159" s="42" t="s">
        <v>130</v>
      </c>
      <c r="P159" s="42" t="s">
        <v>130</v>
      </c>
      <c r="Q159" s="81"/>
      <c r="R159" s="81"/>
    </row>
    <row r="160" spans="1:18" x14ac:dyDescent="0.25">
      <c r="A160" s="48">
        <v>153</v>
      </c>
      <c r="B160" s="27" t="s">
        <v>132</v>
      </c>
      <c r="C160" s="27" t="s">
        <v>31</v>
      </c>
      <c r="D160" s="28" t="s">
        <v>317</v>
      </c>
      <c r="E160" s="28" t="s">
        <v>318</v>
      </c>
      <c r="F160" s="28">
        <v>22115</v>
      </c>
      <c r="G160" s="28" t="s">
        <v>319</v>
      </c>
      <c r="H160" s="28"/>
      <c r="I160" s="30">
        <v>109080</v>
      </c>
      <c r="J160" s="32" t="s">
        <v>130</v>
      </c>
      <c r="K160" s="35">
        <f t="shared" si="4"/>
        <v>5454</v>
      </c>
      <c r="L160" s="42" t="s">
        <v>130</v>
      </c>
      <c r="M160" s="42" t="s">
        <v>130</v>
      </c>
      <c r="N160" s="42" t="s">
        <v>130</v>
      </c>
      <c r="O160" s="42" t="s">
        <v>130</v>
      </c>
      <c r="P160" s="42" t="s">
        <v>130</v>
      </c>
      <c r="Q160" s="81"/>
      <c r="R160" s="81"/>
    </row>
    <row r="161" spans="1:18" x14ac:dyDescent="0.25">
      <c r="A161" s="48">
        <v>154</v>
      </c>
      <c r="B161" s="27" t="s">
        <v>132</v>
      </c>
      <c r="C161" s="27" t="s">
        <v>31</v>
      </c>
      <c r="D161" s="28" t="s">
        <v>320</v>
      </c>
      <c r="E161" s="28" t="s">
        <v>321</v>
      </c>
      <c r="F161" s="28">
        <v>81280</v>
      </c>
      <c r="G161" s="28" t="s">
        <v>2</v>
      </c>
      <c r="H161" s="28"/>
      <c r="I161" s="30">
        <v>148000</v>
      </c>
      <c r="J161" s="32" t="s">
        <v>130</v>
      </c>
      <c r="K161" s="35">
        <f t="shared" si="4"/>
        <v>7400</v>
      </c>
      <c r="L161" s="42" t="s">
        <v>130</v>
      </c>
      <c r="M161" s="42" t="s">
        <v>130</v>
      </c>
      <c r="N161" s="42" t="s">
        <v>130</v>
      </c>
      <c r="O161" s="42" t="s">
        <v>130</v>
      </c>
      <c r="P161" s="42" t="s">
        <v>130</v>
      </c>
      <c r="Q161" s="81"/>
      <c r="R161" s="81"/>
    </row>
    <row r="162" spans="1:18" x14ac:dyDescent="0.25">
      <c r="A162" s="48">
        <v>155</v>
      </c>
      <c r="B162" s="27" t="s">
        <v>132</v>
      </c>
      <c r="C162" s="27" t="s">
        <v>31</v>
      </c>
      <c r="D162" s="28" t="s">
        <v>322</v>
      </c>
      <c r="E162" s="28" t="s">
        <v>323</v>
      </c>
      <c r="F162" s="28">
        <v>80000</v>
      </c>
      <c r="G162" s="28" t="s">
        <v>5</v>
      </c>
      <c r="H162" s="28"/>
      <c r="I162" s="30">
        <v>168000</v>
      </c>
      <c r="J162" s="32" t="s">
        <v>130</v>
      </c>
      <c r="K162" s="35">
        <f t="shared" si="4"/>
        <v>8400</v>
      </c>
      <c r="L162" s="42" t="s">
        <v>130</v>
      </c>
      <c r="M162" s="42" t="s">
        <v>130</v>
      </c>
      <c r="N162" s="42" t="s">
        <v>130</v>
      </c>
      <c r="O162" s="42" t="s">
        <v>130</v>
      </c>
      <c r="P162" s="42" t="s">
        <v>130</v>
      </c>
      <c r="Q162" s="81"/>
      <c r="R162" s="81"/>
    </row>
    <row r="163" spans="1:18" x14ac:dyDescent="0.25">
      <c r="A163" s="48">
        <v>156</v>
      </c>
      <c r="B163" s="27" t="s">
        <v>132</v>
      </c>
      <c r="C163" s="27" t="s">
        <v>31</v>
      </c>
      <c r="D163" s="28" t="s">
        <v>324</v>
      </c>
      <c r="E163" s="28" t="s">
        <v>325</v>
      </c>
      <c r="F163" s="28">
        <v>81330</v>
      </c>
      <c r="G163" s="28" t="s">
        <v>2</v>
      </c>
      <c r="H163" s="28"/>
      <c r="I163" s="30">
        <v>159600</v>
      </c>
      <c r="J163" s="32" t="s">
        <v>130</v>
      </c>
      <c r="K163" s="35">
        <f t="shared" si="4"/>
        <v>7980</v>
      </c>
      <c r="L163" s="42" t="s">
        <v>130</v>
      </c>
      <c r="M163" s="42" t="s">
        <v>130</v>
      </c>
      <c r="N163" s="42" t="s">
        <v>130</v>
      </c>
      <c r="O163" s="42" t="s">
        <v>130</v>
      </c>
      <c r="P163" s="42" t="s">
        <v>130</v>
      </c>
      <c r="Q163" s="81"/>
      <c r="R163" s="81"/>
    </row>
    <row r="164" spans="1:18" x14ac:dyDescent="0.25">
      <c r="A164" s="48">
        <v>157</v>
      </c>
      <c r="B164" s="27" t="s">
        <v>132</v>
      </c>
      <c r="C164" s="27" t="s">
        <v>31</v>
      </c>
      <c r="D164" s="28" t="s">
        <v>332</v>
      </c>
      <c r="E164" s="28" t="s">
        <v>333</v>
      </c>
      <c r="F164" s="28">
        <v>82013</v>
      </c>
      <c r="G164" s="28" t="s">
        <v>102</v>
      </c>
      <c r="H164" s="28"/>
      <c r="I164" s="30">
        <v>3256640</v>
      </c>
      <c r="J164" s="32" t="s">
        <v>130</v>
      </c>
      <c r="K164" s="35">
        <f t="shared" si="4"/>
        <v>162832</v>
      </c>
      <c r="L164" s="42" t="s">
        <v>130</v>
      </c>
      <c r="M164" s="42" t="s">
        <v>130</v>
      </c>
      <c r="N164" s="42" t="s">
        <v>130</v>
      </c>
      <c r="O164" s="42" t="s">
        <v>130</v>
      </c>
      <c r="P164" s="42" t="s">
        <v>130</v>
      </c>
      <c r="Q164" s="81"/>
      <c r="R164" s="81"/>
    </row>
    <row r="165" spans="1:18" x14ac:dyDescent="0.25">
      <c r="A165" s="48">
        <v>158</v>
      </c>
      <c r="B165" s="27" t="s">
        <v>132</v>
      </c>
      <c r="C165" s="27" t="s">
        <v>31</v>
      </c>
      <c r="D165" s="28" t="s">
        <v>334</v>
      </c>
      <c r="E165" s="28" t="s">
        <v>335</v>
      </c>
      <c r="F165" s="28">
        <v>80400</v>
      </c>
      <c r="G165" s="28" t="s">
        <v>336</v>
      </c>
      <c r="H165" s="28"/>
      <c r="I165" s="30">
        <v>79180</v>
      </c>
      <c r="J165" s="32" t="s">
        <v>130</v>
      </c>
      <c r="K165" s="35">
        <f t="shared" si="4"/>
        <v>3959</v>
      </c>
      <c r="L165" s="42" t="s">
        <v>130</v>
      </c>
      <c r="M165" s="42" t="s">
        <v>130</v>
      </c>
      <c r="N165" s="42" t="s">
        <v>130</v>
      </c>
      <c r="O165" s="42" t="s">
        <v>130</v>
      </c>
      <c r="P165" s="42" t="s">
        <v>130</v>
      </c>
      <c r="Q165" s="81"/>
      <c r="R165" s="81"/>
    </row>
    <row r="166" spans="1:18" x14ac:dyDescent="0.25">
      <c r="A166" s="48">
        <v>159</v>
      </c>
      <c r="B166" s="27" t="s">
        <v>132</v>
      </c>
      <c r="C166" s="27" t="s">
        <v>31</v>
      </c>
      <c r="D166" s="28" t="s">
        <v>326</v>
      </c>
      <c r="E166" s="28" t="s">
        <v>327</v>
      </c>
      <c r="F166" s="28">
        <v>81200</v>
      </c>
      <c r="G166" s="28" t="s">
        <v>2</v>
      </c>
      <c r="H166" s="28"/>
      <c r="I166" s="30">
        <v>42000</v>
      </c>
      <c r="J166" s="32" t="s">
        <v>130</v>
      </c>
      <c r="K166" s="35">
        <f t="shared" si="4"/>
        <v>2100</v>
      </c>
      <c r="L166" s="42" t="s">
        <v>130</v>
      </c>
      <c r="M166" s="42" t="s">
        <v>130</v>
      </c>
      <c r="N166" s="42" t="s">
        <v>130</v>
      </c>
      <c r="O166" s="42" t="s">
        <v>130</v>
      </c>
      <c r="P166" s="42" t="s">
        <v>130</v>
      </c>
      <c r="Q166" s="81"/>
      <c r="R166" s="81"/>
    </row>
    <row r="167" spans="1:18" x14ac:dyDescent="0.25">
      <c r="A167" s="48">
        <v>160</v>
      </c>
      <c r="B167" s="27" t="s">
        <v>132</v>
      </c>
      <c r="C167" s="27" t="s">
        <v>31</v>
      </c>
      <c r="D167" s="28" t="s">
        <v>328</v>
      </c>
      <c r="E167" s="28" t="s">
        <v>329</v>
      </c>
      <c r="F167" s="28">
        <v>80170</v>
      </c>
      <c r="G167" s="28" t="s">
        <v>5</v>
      </c>
      <c r="H167" s="28"/>
      <c r="I167" s="30">
        <v>1396200</v>
      </c>
      <c r="J167" s="32" t="s">
        <v>130</v>
      </c>
      <c r="K167" s="35">
        <f t="shared" si="4"/>
        <v>69810</v>
      </c>
      <c r="L167" s="42" t="s">
        <v>130</v>
      </c>
      <c r="M167" s="42" t="s">
        <v>130</v>
      </c>
      <c r="N167" s="42" t="s">
        <v>130</v>
      </c>
      <c r="O167" s="42" t="s">
        <v>130</v>
      </c>
      <c r="P167" s="42" t="s">
        <v>130</v>
      </c>
      <c r="Q167" s="81"/>
      <c r="R167" s="81"/>
    </row>
    <row r="168" spans="1:18" x14ac:dyDescent="0.25">
      <c r="A168" s="48">
        <v>161</v>
      </c>
      <c r="B168" s="27" t="s">
        <v>132</v>
      </c>
      <c r="C168" s="27" t="s">
        <v>31</v>
      </c>
      <c r="D168" s="28" t="s">
        <v>330</v>
      </c>
      <c r="E168" s="28" t="s">
        <v>331</v>
      </c>
      <c r="F168" s="28">
        <v>80380</v>
      </c>
      <c r="G168" s="28" t="s">
        <v>5</v>
      </c>
      <c r="H168" s="28"/>
      <c r="I168" s="30">
        <v>216000</v>
      </c>
      <c r="J168" s="32" t="s">
        <v>130</v>
      </c>
      <c r="K168" s="35">
        <f t="shared" si="4"/>
        <v>10800</v>
      </c>
      <c r="L168" s="42" t="s">
        <v>130</v>
      </c>
      <c r="M168" s="42" t="s">
        <v>130</v>
      </c>
      <c r="N168" s="42" t="s">
        <v>130</v>
      </c>
      <c r="O168" s="42" t="s">
        <v>130</v>
      </c>
      <c r="P168" s="42" t="s">
        <v>130</v>
      </c>
      <c r="Q168" s="81"/>
      <c r="R168" s="81"/>
    </row>
    <row r="169" spans="1:18" x14ac:dyDescent="0.25">
      <c r="A169" s="48">
        <v>162</v>
      </c>
      <c r="B169" s="27" t="s">
        <v>132</v>
      </c>
      <c r="C169" s="27" t="s">
        <v>31</v>
      </c>
      <c r="D169" s="28" t="s">
        <v>337</v>
      </c>
      <c r="E169" s="28" t="s">
        <v>338</v>
      </c>
      <c r="F169" s="28">
        <v>81280</v>
      </c>
      <c r="G169" s="28" t="s">
        <v>339</v>
      </c>
      <c r="H169" s="28"/>
      <c r="I169" s="30">
        <v>105340</v>
      </c>
      <c r="J169" s="32" t="s">
        <v>130</v>
      </c>
      <c r="K169" s="35">
        <f t="shared" si="4"/>
        <v>5267</v>
      </c>
      <c r="L169" s="42" t="s">
        <v>130</v>
      </c>
      <c r="M169" s="42" t="s">
        <v>130</v>
      </c>
      <c r="N169" s="42" t="s">
        <v>130</v>
      </c>
      <c r="O169" s="42" t="s">
        <v>130</v>
      </c>
      <c r="P169" s="42" t="s">
        <v>130</v>
      </c>
      <c r="Q169" s="81"/>
      <c r="R169" s="81"/>
    </row>
    <row r="170" spans="1:18" x14ac:dyDescent="0.25">
      <c r="A170" s="48">
        <v>163</v>
      </c>
      <c r="B170" s="27" t="s">
        <v>132</v>
      </c>
      <c r="C170" s="27" t="s">
        <v>31</v>
      </c>
      <c r="D170" s="28" t="s">
        <v>353</v>
      </c>
      <c r="E170" s="28" t="s">
        <v>354</v>
      </c>
      <c r="F170" s="28">
        <v>80040</v>
      </c>
      <c r="G170" s="28" t="s">
        <v>5</v>
      </c>
      <c r="H170" s="28"/>
      <c r="I170" s="30">
        <v>900000</v>
      </c>
      <c r="J170" s="32" t="s">
        <v>130</v>
      </c>
      <c r="K170" s="35">
        <f t="shared" si="4"/>
        <v>45000</v>
      </c>
      <c r="L170" s="42" t="s">
        <v>130</v>
      </c>
      <c r="M170" s="42" t="s">
        <v>130</v>
      </c>
      <c r="N170" s="42" t="s">
        <v>130</v>
      </c>
      <c r="O170" s="42" t="s">
        <v>130</v>
      </c>
      <c r="P170" s="42" t="s">
        <v>130</v>
      </c>
      <c r="Q170" s="81"/>
      <c r="R170" s="81"/>
    </row>
    <row r="171" spans="1:18" x14ac:dyDescent="0.25">
      <c r="A171" s="48">
        <v>164</v>
      </c>
      <c r="B171" s="27" t="s">
        <v>132</v>
      </c>
      <c r="C171" s="27" t="s">
        <v>31</v>
      </c>
      <c r="D171" s="28" t="s">
        <v>355</v>
      </c>
      <c r="E171" s="28" t="s">
        <v>356</v>
      </c>
      <c r="F171" s="28">
        <v>81240</v>
      </c>
      <c r="G171" s="28" t="s">
        <v>339</v>
      </c>
      <c r="H171" s="28"/>
      <c r="I171" s="30">
        <v>357000</v>
      </c>
      <c r="J171" s="32" t="s">
        <v>130</v>
      </c>
      <c r="K171" s="35">
        <f t="shared" si="4"/>
        <v>17850</v>
      </c>
      <c r="L171" s="42" t="s">
        <v>130</v>
      </c>
      <c r="M171" s="42" t="s">
        <v>130</v>
      </c>
      <c r="N171" s="42" t="s">
        <v>130</v>
      </c>
      <c r="O171" s="42" t="s">
        <v>130</v>
      </c>
      <c r="P171" s="42" t="s">
        <v>130</v>
      </c>
      <c r="Q171" s="81"/>
      <c r="R171" s="81"/>
    </row>
    <row r="172" spans="1:18" x14ac:dyDescent="0.25">
      <c r="A172" s="82"/>
      <c r="B172" s="82"/>
      <c r="C172" s="82"/>
      <c r="D172" s="83"/>
      <c r="E172" s="82"/>
      <c r="F172" s="84"/>
      <c r="G172" s="82"/>
      <c r="H172" s="85"/>
      <c r="I172" s="8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x14ac:dyDescent="0.25">
      <c r="A173" s="57"/>
      <c r="B173" s="57"/>
      <c r="C173" s="57"/>
      <c r="D173" s="73"/>
      <c r="E173" s="29" t="s">
        <v>340</v>
      </c>
      <c r="F173" s="79"/>
      <c r="G173" s="57"/>
      <c r="H173" s="78">
        <f t="shared" ref="H173:I173" si="5">SUM(H46:H172)</f>
        <v>0</v>
      </c>
      <c r="I173" s="78">
        <f t="shared" si="5"/>
        <v>115638280</v>
      </c>
      <c r="J173" s="78">
        <f t="shared" ref="J173" si="6">SUM(J46:J172)</f>
        <v>0</v>
      </c>
      <c r="K173" s="78">
        <f t="shared" ref="K173" si="7">SUM(K46:K172)</f>
        <v>5781914</v>
      </c>
      <c r="L173" s="78">
        <f t="shared" ref="L173" si="8">SUM(L46:L172)</f>
        <v>0</v>
      </c>
      <c r="M173" s="78">
        <f t="shared" ref="M173" si="9">SUM(M46:M172)</f>
        <v>0</v>
      </c>
      <c r="N173" s="78">
        <f t="shared" ref="N173" si="10">SUM(N46:N172)</f>
        <v>0</v>
      </c>
      <c r="O173" s="78">
        <f t="shared" ref="O173" si="11">SUM(O46:O172)</f>
        <v>0</v>
      </c>
      <c r="P173" s="78">
        <f t="shared" ref="P173" si="12">SUM(P46:P172)</f>
        <v>0</v>
      </c>
      <c r="Q173" s="78">
        <f t="shared" ref="Q173" si="13">SUM(Q46:Q172)</f>
        <v>0</v>
      </c>
      <c r="R173" s="78">
        <f t="shared" ref="R173" si="14">SUM(R46:R172)</f>
        <v>0</v>
      </c>
    </row>
    <row r="174" spans="1:18" x14ac:dyDescent="0.25">
      <c r="A174" s="62"/>
      <c r="B174" s="62"/>
      <c r="C174" s="62"/>
      <c r="D174" s="63"/>
      <c r="E174" s="71"/>
      <c r="F174" s="87"/>
      <c r="G174" s="71"/>
      <c r="H174" s="88"/>
      <c r="I174" s="80"/>
      <c r="J174" s="81"/>
      <c r="K174" s="81"/>
      <c r="L174" s="81"/>
      <c r="M174" s="81"/>
      <c r="N174" s="81"/>
      <c r="O174" s="81"/>
      <c r="P174" s="81"/>
      <c r="Q174" s="81"/>
      <c r="R174" s="81"/>
    </row>
    <row r="175" spans="1:18" s="6" customFormat="1" x14ac:dyDescent="0.25">
      <c r="A175" s="62"/>
      <c r="B175" s="52" t="s">
        <v>359</v>
      </c>
      <c r="C175" s="62"/>
      <c r="D175" s="89" t="s">
        <v>85</v>
      </c>
      <c r="E175" s="62"/>
      <c r="F175" s="90"/>
      <c r="G175" s="62"/>
      <c r="H175" s="59"/>
      <c r="I175" s="31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1:18" s="26" customFormat="1" x14ac:dyDescent="0.25">
      <c r="A176" s="65">
        <v>1</v>
      </c>
      <c r="B176" s="65" t="s">
        <v>410</v>
      </c>
      <c r="C176" s="65" t="s">
        <v>28</v>
      </c>
      <c r="D176" s="69" t="s">
        <v>90</v>
      </c>
      <c r="E176" s="65" t="s">
        <v>116</v>
      </c>
      <c r="F176" s="65">
        <v>80000</v>
      </c>
      <c r="G176" s="65" t="s">
        <v>41</v>
      </c>
      <c r="H176" s="95">
        <v>17786488.155255701</v>
      </c>
      <c r="I176" s="30">
        <f t="shared" ref="I176:I179" si="15">H176*0.235649</f>
        <v>4191368.1472978508</v>
      </c>
      <c r="J176" s="34" t="s">
        <v>130</v>
      </c>
      <c r="K176" s="96">
        <f t="shared" ref="K176:K181" si="16">(H176+I176)*5%</f>
        <v>1098892.8151276777</v>
      </c>
      <c r="L176" s="45" t="s">
        <v>130</v>
      </c>
      <c r="M176" s="45" t="s">
        <v>130</v>
      </c>
      <c r="N176" s="45" t="s">
        <v>130</v>
      </c>
      <c r="O176" s="45" t="s">
        <v>130</v>
      </c>
      <c r="P176" s="45" t="s">
        <v>130</v>
      </c>
      <c r="Q176" s="49">
        <v>2892800.22</v>
      </c>
      <c r="R176" s="48"/>
    </row>
    <row r="177" spans="1:18" s="26" customFormat="1" ht="12.75" customHeight="1" x14ac:dyDescent="0.25">
      <c r="A177" s="65">
        <v>2</v>
      </c>
      <c r="B177" s="65" t="s">
        <v>410</v>
      </c>
      <c r="C177" s="65" t="s">
        <v>28</v>
      </c>
      <c r="D177" s="69" t="s">
        <v>98</v>
      </c>
      <c r="E177" s="65" t="s">
        <v>118</v>
      </c>
      <c r="F177" s="65">
        <v>80100</v>
      </c>
      <c r="G177" s="65" t="s">
        <v>41</v>
      </c>
      <c r="H177" s="95">
        <v>26061106.999999996</v>
      </c>
      <c r="I177" s="30">
        <v>70481579.810000002</v>
      </c>
      <c r="J177" s="34" t="s">
        <v>130</v>
      </c>
      <c r="K177" s="96">
        <f t="shared" si="16"/>
        <v>4827134.3404999999</v>
      </c>
      <c r="L177" s="45" t="s">
        <v>130</v>
      </c>
      <c r="M177" s="45" t="s">
        <v>130</v>
      </c>
      <c r="N177" s="45" t="s">
        <v>130</v>
      </c>
      <c r="O177" s="45" t="s">
        <v>130</v>
      </c>
      <c r="P177" s="45" t="s">
        <v>130</v>
      </c>
      <c r="Q177" s="49">
        <v>7763197.6299999999</v>
      </c>
      <c r="R177" s="48"/>
    </row>
    <row r="178" spans="1:18" s="26" customFormat="1" x14ac:dyDescent="0.25">
      <c r="A178" s="65">
        <v>3</v>
      </c>
      <c r="B178" s="65" t="s">
        <v>410</v>
      </c>
      <c r="C178" s="65" t="s">
        <v>28</v>
      </c>
      <c r="D178" s="66" t="s">
        <v>3</v>
      </c>
      <c r="E178" s="65" t="s">
        <v>59</v>
      </c>
      <c r="F178" s="65">
        <v>81240</v>
      </c>
      <c r="G178" s="65" t="s">
        <v>2</v>
      </c>
      <c r="H178" s="95">
        <v>3982620.2936207596</v>
      </c>
      <c r="I178" s="30">
        <v>1995438.93</v>
      </c>
      <c r="J178" s="34" t="s">
        <v>130</v>
      </c>
      <c r="K178" s="96">
        <f t="shared" si="16"/>
        <v>298902.961181038</v>
      </c>
      <c r="L178" s="45" t="s">
        <v>130</v>
      </c>
      <c r="M178" s="45" t="s">
        <v>130</v>
      </c>
      <c r="N178" s="45" t="s">
        <v>130</v>
      </c>
      <c r="O178" s="45" t="s">
        <v>130</v>
      </c>
      <c r="P178" s="45" t="s">
        <v>130</v>
      </c>
      <c r="Q178" s="50">
        <v>555733.49</v>
      </c>
      <c r="R178" s="48"/>
    </row>
    <row r="179" spans="1:18" s="26" customFormat="1" x14ac:dyDescent="0.25">
      <c r="A179" s="65">
        <v>4</v>
      </c>
      <c r="B179" s="65" t="s">
        <v>410</v>
      </c>
      <c r="C179" s="65" t="s">
        <v>28</v>
      </c>
      <c r="D179" s="66" t="s">
        <v>3</v>
      </c>
      <c r="E179" s="65" t="s">
        <v>343</v>
      </c>
      <c r="F179" s="65">
        <v>81240</v>
      </c>
      <c r="G179" s="65" t="s">
        <v>2</v>
      </c>
      <c r="H179" s="95">
        <v>2353117.9994600005</v>
      </c>
      <c r="I179" s="30">
        <f t="shared" si="15"/>
        <v>554509.90345474961</v>
      </c>
      <c r="J179" s="34" t="s">
        <v>130</v>
      </c>
      <c r="K179" s="96">
        <f t="shared" si="16"/>
        <v>145381.39514573754</v>
      </c>
      <c r="L179" s="45" t="s">
        <v>130</v>
      </c>
      <c r="M179" s="45" t="s">
        <v>130</v>
      </c>
      <c r="N179" s="45" t="s">
        <v>130</v>
      </c>
      <c r="O179" s="45" t="s">
        <v>130</v>
      </c>
      <c r="P179" s="45" t="s">
        <v>130</v>
      </c>
      <c r="Q179" s="48"/>
      <c r="R179" s="48"/>
    </row>
    <row r="180" spans="1:18" s="26" customFormat="1" x14ac:dyDescent="0.25">
      <c r="A180" s="65">
        <v>5</v>
      </c>
      <c r="B180" s="65" t="s">
        <v>410</v>
      </c>
      <c r="C180" s="65" t="s">
        <v>28</v>
      </c>
      <c r="D180" s="66" t="s">
        <v>97</v>
      </c>
      <c r="E180" s="68" t="s">
        <v>65</v>
      </c>
      <c r="F180" s="68">
        <v>80308</v>
      </c>
      <c r="G180" s="65" t="s">
        <v>41</v>
      </c>
      <c r="H180" s="95">
        <v>13763832.490979999</v>
      </c>
      <c r="I180" s="30">
        <v>73832340.25</v>
      </c>
      <c r="J180" s="34" t="s">
        <v>130</v>
      </c>
      <c r="K180" s="96">
        <f t="shared" si="16"/>
        <v>4379808.6370489998</v>
      </c>
      <c r="L180" s="45" t="s">
        <v>130</v>
      </c>
      <c r="M180" s="45" t="s">
        <v>130</v>
      </c>
      <c r="N180" s="45" t="s">
        <v>130</v>
      </c>
      <c r="O180" s="45" t="s">
        <v>130</v>
      </c>
      <c r="P180" s="45" t="s">
        <v>130</v>
      </c>
      <c r="Q180" s="49">
        <v>4698935.49</v>
      </c>
      <c r="R180" s="48"/>
    </row>
    <row r="181" spans="1:18" s="26" customFormat="1" ht="16.5" customHeight="1" x14ac:dyDescent="0.25">
      <c r="A181" s="65">
        <v>6</v>
      </c>
      <c r="B181" s="65" t="s">
        <v>410</v>
      </c>
      <c r="C181" s="65" t="s">
        <v>28</v>
      </c>
      <c r="D181" s="66" t="s">
        <v>94</v>
      </c>
      <c r="E181" s="65" t="s">
        <v>117</v>
      </c>
      <c r="F181" s="65">
        <v>80100</v>
      </c>
      <c r="G181" s="65" t="s">
        <v>41</v>
      </c>
      <c r="H181" s="95">
        <v>11686491.680325</v>
      </c>
      <c r="I181" s="30">
        <v>25386280.399999999</v>
      </c>
      <c r="J181" s="34" t="s">
        <v>130</v>
      </c>
      <c r="K181" s="96">
        <f t="shared" si="16"/>
        <v>1853638.60401625</v>
      </c>
      <c r="L181" s="45" t="s">
        <v>130</v>
      </c>
      <c r="M181" s="45" t="s">
        <v>130</v>
      </c>
      <c r="N181" s="45" t="s">
        <v>130</v>
      </c>
      <c r="O181" s="45" t="s">
        <v>130</v>
      </c>
      <c r="P181" s="45" t="s">
        <v>130</v>
      </c>
      <c r="Q181" s="49">
        <v>9433823.4299999997</v>
      </c>
      <c r="R181" s="48"/>
    </row>
    <row r="182" spans="1:18" s="5" customFormat="1" x14ac:dyDescent="0.25">
      <c r="A182" s="62"/>
      <c r="B182" s="62"/>
      <c r="C182" s="62"/>
      <c r="D182" s="72"/>
      <c r="E182" s="62"/>
      <c r="F182" s="90"/>
      <c r="G182" s="62"/>
      <c r="H182" s="14"/>
      <c r="I182" s="91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1:18" x14ac:dyDescent="0.25">
      <c r="A183" s="92"/>
      <c r="B183" s="92"/>
      <c r="C183" s="92"/>
      <c r="D183" s="92"/>
      <c r="E183" s="93" t="s">
        <v>411</v>
      </c>
      <c r="F183" s="92"/>
      <c r="G183" s="92"/>
      <c r="H183" s="78">
        <f>SUM(H176:H182)</f>
        <v>75633657.619641453</v>
      </c>
      <c r="I183" s="78">
        <f t="shared" ref="I183:R183" si="17">SUM(I176:I182)</f>
        <v>176441517.4407526</v>
      </c>
      <c r="J183" s="78">
        <f t="shared" si="17"/>
        <v>0</v>
      </c>
      <c r="K183" s="78">
        <f t="shared" si="17"/>
        <v>12603758.753019704</v>
      </c>
      <c r="L183" s="78">
        <f t="shared" si="17"/>
        <v>0</v>
      </c>
      <c r="M183" s="78">
        <f t="shared" si="17"/>
        <v>0</v>
      </c>
      <c r="N183" s="78">
        <f t="shared" si="17"/>
        <v>0</v>
      </c>
      <c r="O183" s="78">
        <f t="shared" si="17"/>
        <v>0</v>
      </c>
      <c r="P183" s="78">
        <f t="shared" si="17"/>
        <v>0</v>
      </c>
      <c r="Q183" s="78">
        <f t="shared" si="17"/>
        <v>25344490.259999998</v>
      </c>
      <c r="R183" s="78">
        <f t="shared" si="17"/>
        <v>0</v>
      </c>
    </row>
    <row r="185" spans="1:18" x14ac:dyDescent="0.25">
      <c r="H185" s="11"/>
    </row>
    <row r="186" spans="1:18" x14ac:dyDescent="0.25">
      <c r="A186" s="65">
        <v>1</v>
      </c>
      <c r="B186" s="27" t="s">
        <v>132</v>
      </c>
      <c r="C186" s="65" t="s">
        <v>28</v>
      </c>
      <c r="D186" s="101" t="s">
        <v>362</v>
      </c>
      <c r="E186" s="101" t="s">
        <v>363</v>
      </c>
      <c r="F186" s="65"/>
      <c r="G186" s="101" t="s">
        <v>5</v>
      </c>
      <c r="H186" s="104"/>
      <c r="I186" s="102">
        <v>873240</v>
      </c>
      <c r="J186" s="34" t="s">
        <v>130</v>
      </c>
      <c r="K186" s="96">
        <f t="shared" ref="K186:K201" si="18">(H186+I186)*5%</f>
        <v>43662</v>
      </c>
      <c r="L186" s="42" t="s">
        <v>130</v>
      </c>
      <c r="M186" s="42" t="s">
        <v>130</v>
      </c>
      <c r="N186" s="42" t="s">
        <v>130</v>
      </c>
      <c r="O186" s="42" t="s">
        <v>130</v>
      </c>
      <c r="P186" s="42" t="s">
        <v>130</v>
      </c>
      <c r="Q186" s="81"/>
      <c r="R186" s="81"/>
    </row>
    <row r="187" spans="1:18" x14ac:dyDescent="0.25">
      <c r="A187" s="65">
        <v>2</v>
      </c>
      <c r="B187" s="27" t="s">
        <v>132</v>
      </c>
      <c r="C187" s="65" t="s">
        <v>28</v>
      </c>
      <c r="D187" s="101" t="s">
        <v>364</v>
      </c>
      <c r="E187" s="101" t="s">
        <v>365</v>
      </c>
      <c r="F187" s="105"/>
      <c r="G187" s="101" t="s">
        <v>5</v>
      </c>
      <c r="H187" s="104"/>
      <c r="I187" s="102">
        <v>1020040</v>
      </c>
      <c r="J187" s="34" t="s">
        <v>130</v>
      </c>
      <c r="K187" s="96">
        <f t="shared" si="18"/>
        <v>51002</v>
      </c>
      <c r="L187" s="42" t="s">
        <v>130</v>
      </c>
      <c r="M187" s="42" t="s">
        <v>130</v>
      </c>
      <c r="N187" s="42" t="s">
        <v>130</v>
      </c>
      <c r="O187" s="42" t="s">
        <v>130</v>
      </c>
      <c r="P187" s="42" t="s">
        <v>130</v>
      </c>
      <c r="Q187" s="81"/>
      <c r="R187" s="81"/>
    </row>
    <row r="188" spans="1:18" x14ac:dyDescent="0.25">
      <c r="A188" s="65">
        <v>3</v>
      </c>
      <c r="B188" s="27" t="s">
        <v>132</v>
      </c>
      <c r="C188" s="65" t="s">
        <v>28</v>
      </c>
      <c r="D188" s="101" t="s">
        <v>366</v>
      </c>
      <c r="E188" s="101" t="s">
        <v>367</v>
      </c>
      <c r="F188" s="105"/>
      <c r="G188" s="101" t="s">
        <v>216</v>
      </c>
      <c r="H188" s="104"/>
      <c r="I188" s="102">
        <v>1901980</v>
      </c>
      <c r="J188" s="34" t="s">
        <v>130</v>
      </c>
      <c r="K188" s="96">
        <f t="shared" si="18"/>
        <v>95099</v>
      </c>
      <c r="L188" s="42" t="s">
        <v>130</v>
      </c>
      <c r="M188" s="42" t="s">
        <v>130</v>
      </c>
      <c r="N188" s="42" t="s">
        <v>130</v>
      </c>
      <c r="O188" s="42" t="s">
        <v>130</v>
      </c>
      <c r="P188" s="42" t="s">
        <v>130</v>
      </c>
      <c r="Q188" s="81"/>
      <c r="R188" s="81"/>
    </row>
    <row r="189" spans="1:18" x14ac:dyDescent="0.25">
      <c r="A189" s="65">
        <v>4</v>
      </c>
      <c r="B189" s="27" t="s">
        <v>132</v>
      </c>
      <c r="C189" s="65" t="s">
        <v>28</v>
      </c>
      <c r="D189" s="101" t="s">
        <v>368</v>
      </c>
      <c r="E189" s="101" t="s">
        <v>369</v>
      </c>
      <c r="F189" s="105"/>
      <c r="G189" s="101" t="s">
        <v>5</v>
      </c>
      <c r="H189" s="104"/>
      <c r="I189" s="102">
        <v>2000000</v>
      </c>
      <c r="J189" s="34" t="s">
        <v>130</v>
      </c>
      <c r="K189" s="96">
        <f t="shared" si="18"/>
        <v>100000</v>
      </c>
      <c r="L189" s="42" t="s">
        <v>130</v>
      </c>
      <c r="M189" s="42" t="s">
        <v>130</v>
      </c>
      <c r="N189" s="42" t="s">
        <v>130</v>
      </c>
      <c r="O189" s="42" t="s">
        <v>130</v>
      </c>
      <c r="P189" s="42" t="s">
        <v>130</v>
      </c>
      <c r="Q189" s="81"/>
      <c r="R189" s="81"/>
    </row>
    <row r="190" spans="1:18" x14ac:dyDescent="0.25">
      <c r="A190" s="65">
        <v>5</v>
      </c>
      <c r="B190" s="27" t="s">
        <v>132</v>
      </c>
      <c r="C190" s="65" t="s">
        <v>28</v>
      </c>
      <c r="D190" s="101" t="s">
        <v>370</v>
      </c>
      <c r="E190" s="101" t="s">
        <v>371</v>
      </c>
      <c r="F190" s="105"/>
      <c r="G190" s="101" t="s">
        <v>5</v>
      </c>
      <c r="H190" s="104"/>
      <c r="I190" s="102">
        <v>2260000</v>
      </c>
      <c r="J190" s="34" t="s">
        <v>130</v>
      </c>
      <c r="K190" s="96">
        <f t="shared" si="18"/>
        <v>113000</v>
      </c>
      <c r="L190" s="42" t="s">
        <v>130</v>
      </c>
      <c r="M190" s="42" t="s">
        <v>130</v>
      </c>
      <c r="N190" s="42" t="s">
        <v>130</v>
      </c>
      <c r="O190" s="42" t="s">
        <v>130</v>
      </c>
      <c r="P190" s="42" t="s">
        <v>130</v>
      </c>
      <c r="Q190" s="81"/>
      <c r="R190" s="81"/>
    </row>
    <row r="191" spans="1:18" x14ac:dyDescent="0.25">
      <c r="A191" s="65">
        <v>6</v>
      </c>
      <c r="B191" s="27" t="s">
        <v>132</v>
      </c>
      <c r="C191" s="65" t="s">
        <v>28</v>
      </c>
      <c r="D191" s="101" t="s">
        <v>372</v>
      </c>
      <c r="E191" s="101" t="s">
        <v>373</v>
      </c>
      <c r="F191" s="105"/>
      <c r="G191" s="101" t="s">
        <v>5</v>
      </c>
      <c r="H191" s="104"/>
      <c r="I191" s="102">
        <v>480880</v>
      </c>
      <c r="J191" s="34" t="s">
        <v>130</v>
      </c>
      <c r="K191" s="96">
        <f t="shared" si="18"/>
        <v>24044</v>
      </c>
      <c r="L191" s="42" t="s">
        <v>130</v>
      </c>
      <c r="M191" s="42" t="s">
        <v>130</v>
      </c>
      <c r="N191" s="42" t="s">
        <v>130</v>
      </c>
      <c r="O191" s="42" t="s">
        <v>130</v>
      </c>
      <c r="P191" s="42" t="s">
        <v>130</v>
      </c>
      <c r="Q191" s="81"/>
      <c r="R191" s="81"/>
    </row>
    <row r="192" spans="1:18" x14ac:dyDescent="0.25">
      <c r="A192" s="65">
        <v>7</v>
      </c>
      <c r="B192" s="27" t="s">
        <v>132</v>
      </c>
      <c r="C192" s="65" t="s">
        <v>28</v>
      </c>
      <c r="D192" s="101" t="s">
        <v>374</v>
      </c>
      <c r="E192" s="101" t="s">
        <v>375</v>
      </c>
      <c r="F192" s="105"/>
      <c r="G192" s="101" t="s">
        <v>5</v>
      </c>
      <c r="H192" s="104"/>
      <c r="I192" s="102">
        <v>23896560</v>
      </c>
      <c r="J192" s="34" t="s">
        <v>130</v>
      </c>
      <c r="K192" s="96">
        <f t="shared" si="18"/>
        <v>1194828</v>
      </c>
      <c r="L192" s="42" t="s">
        <v>130</v>
      </c>
      <c r="M192" s="42" t="s">
        <v>130</v>
      </c>
      <c r="N192" s="42" t="s">
        <v>130</v>
      </c>
      <c r="O192" s="42" t="s">
        <v>130</v>
      </c>
      <c r="P192" s="42" t="s">
        <v>130</v>
      </c>
      <c r="Q192" s="81"/>
      <c r="R192" s="81"/>
    </row>
    <row r="193" spans="1:18" x14ac:dyDescent="0.25">
      <c r="A193" s="65">
        <v>8</v>
      </c>
      <c r="B193" s="27" t="s">
        <v>132</v>
      </c>
      <c r="C193" s="65" t="s">
        <v>28</v>
      </c>
      <c r="D193" s="101" t="s">
        <v>376</v>
      </c>
      <c r="E193" s="101" t="s">
        <v>377</v>
      </c>
      <c r="F193" s="105"/>
      <c r="G193" s="101" t="s">
        <v>5</v>
      </c>
      <c r="H193" s="104"/>
      <c r="I193" s="102">
        <v>2160000</v>
      </c>
      <c r="J193" s="34" t="s">
        <v>130</v>
      </c>
      <c r="K193" s="96">
        <f t="shared" si="18"/>
        <v>108000</v>
      </c>
      <c r="L193" s="42" t="s">
        <v>130</v>
      </c>
      <c r="M193" s="42" t="s">
        <v>130</v>
      </c>
      <c r="N193" s="42" t="s">
        <v>130</v>
      </c>
      <c r="O193" s="42" t="s">
        <v>130</v>
      </c>
      <c r="P193" s="42" t="s">
        <v>130</v>
      </c>
      <c r="Q193" s="81"/>
      <c r="R193" s="81"/>
    </row>
    <row r="194" spans="1:18" x14ac:dyDescent="0.25">
      <c r="A194" s="65">
        <v>9</v>
      </c>
      <c r="B194" s="27" t="s">
        <v>132</v>
      </c>
      <c r="C194" s="65" t="s">
        <v>28</v>
      </c>
      <c r="D194" s="101" t="s">
        <v>378</v>
      </c>
      <c r="E194" s="101" t="s">
        <v>379</v>
      </c>
      <c r="F194" s="105"/>
      <c r="G194" s="101" t="s">
        <v>5</v>
      </c>
      <c r="H194" s="104"/>
      <c r="I194" s="102">
        <v>974000</v>
      </c>
      <c r="J194" s="34" t="s">
        <v>130</v>
      </c>
      <c r="K194" s="96">
        <f t="shared" si="18"/>
        <v>48700</v>
      </c>
      <c r="L194" s="42" t="s">
        <v>130</v>
      </c>
      <c r="M194" s="42" t="s">
        <v>130</v>
      </c>
      <c r="N194" s="42" t="s">
        <v>130</v>
      </c>
      <c r="O194" s="42" t="s">
        <v>130</v>
      </c>
      <c r="P194" s="42" t="s">
        <v>130</v>
      </c>
      <c r="Q194" s="81"/>
      <c r="R194" s="81"/>
    </row>
    <row r="195" spans="1:18" x14ac:dyDescent="0.25">
      <c r="A195" s="65">
        <v>10</v>
      </c>
      <c r="B195" s="27" t="s">
        <v>132</v>
      </c>
      <c r="C195" s="65" t="s">
        <v>28</v>
      </c>
      <c r="D195" s="101" t="s">
        <v>380</v>
      </c>
      <c r="E195" s="101" t="s">
        <v>381</v>
      </c>
      <c r="F195" s="105"/>
      <c r="G195" s="101" t="s">
        <v>2</v>
      </c>
      <c r="H195" s="104"/>
      <c r="I195" s="102">
        <v>314420</v>
      </c>
      <c r="J195" s="34" t="s">
        <v>130</v>
      </c>
      <c r="K195" s="96">
        <f t="shared" si="18"/>
        <v>15721</v>
      </c>
      <c r="L195" s="42" t="s">
        <v>130</v>
      </c>
      <c r="M195" s="42" t="s">
        <v>130</v>
      </c>
      <c r="N195" s="42" t="s">
        <v>130</v>
      </c>
      <c r="O195" s="42" t="s">
        <v>130</v>
      </c>
      <c r="P195" s="42" t="s">
        <v>130</v>
      </c>
      <c r="Q195" s="81"/>
      <c r="R195" s="81"/>
    </row>
    <row r="196" spans="1:18" x14ac:dyDescent="0.25">
      <c r="A196" s="65">
        <v>11</v>
      </c>
      <c r="B196" s="27" t="s">
        <v>132</v>
      </c>
      <c r="C196" s="65" t="s">
        <v>28</v>
      </c>
      <c r="D196" s="101" t="s">
        <v>382</v>
      </c>
      <c r="E196" s="101" t="s">
        <v>383</v>
      </c>
      <c r="F196" s="105"/>
      <c r="G196" s="101" t="s">
        <v>2</v>
      </c>
      <c r="H196" s="104"/>
      <c r="I196" s="102">
        <v>1926220</v>
      </c>
      <c r="J196" s="34" t="s">
        <v>130</v>
      </c>
      <c r="K196" s="96">
        <f t="shared" si="18"/>
        <v>96311</v>
      </c>
      <c r="L196" s="42" t="s">
        <v>130</v>
      </c>
      <c r="M196" s="42" t="s">
        <v>130</v>
      </c>
      <c r="N196" s="42" t="s">
        <v>130</v>
      </c>
      <c r="O196" s="42" t="s">
        <v>130</v>
      </c>
      <c r="P196" s="42" t="s">
        <v>130</v>
      </c>
      <c r="Q196" s="81"/>
      <c r="R196" s="81"/>
    </row>
    <row r="197" spans="1:18" x14ac:dyDescent="0.25">
      <c r="A197" s="65">
        <v>12</v>
      </c>
      <c r="B197" s="27" t="s">
        <v>132</v>
      </c>
      <c r="C197" s="65" t="s">
        <v>28</v>
      </c>
      <c r="D197" s="101" t="s">
        <v>384</v>
      </c>
      <c r="E197" s="101" t="s">
        <v>385</v>
      </c>
      <c r="F197" s="105"/>
      <c r="G197" s="101" t="s">
        <v>394</v>
      </c>
      <c r="H197" s="104"/>
      <c r="I197" s="102">
        <v>184220</v>
      </c>
      <c r="J197" s="34" t="s">
        <v>130</v>
      </c>
      <c r="K197" s="96">
        <f t="shared" si="18"/>
        <v>9211</v>
      </c>
      <c r="L197" s="42" t="s">
        <v>130</v>
      </c>
      <c r="M197" s="42" t="s">
        <v>130</v>
      </c>
      <c r="N197" s="42" t="s">
        <v>130</v>
      </c>
      <c r="O197" s="42" t="s">
        <v>130</v>
      </c>
      <c r="P197" s="42" t="s">
        <v>130</v>
      </c>
      <c r="Q197" s="81"/>
      <c r="R197" s="81"/>
    </row>
    <row r="198" spans="1:18" x14ac:dyDescent="0.25">
      <c r="A198" s="65">
        <v>13</v>
      </c>
      <c r="B198" s="27" t="s">
        <v>132</v>
      </c>
      <c r="C198" s="65" t="s">
        <v>28</v>
      </c>
      <c r="D198" s="101" t="s">
        <v>386</v>
      </c>
      <c r="E198" s="101" t="s">
        <v>387</v>
      </c>
      <c r="F198" s="105"/>
      <c r="G198" s="101" t="s">
        <v>102</v>
      </c>
      <c r="H198" s="104"/>
      <c r="I198" s="102">
        <v>358360</v>
      </c>
      <c r="J198" s="34" t="s">
        <v>130</v>
      </c>
      <c r="K198" s="96">
        <f t="shared" si="18"/>
        <v>17918</v>
      </c>
      <c r="L198" s="42" t="s">
        <v>130</v>
      </c>
      <c r="M198" s="42" t="s">
        <v>130</v>
      </c>
      <c r="N198" s="42" t="s">
        <v>130</v>
      </c>
      <c r="O198" s="42" t="s">
        <v>130</v>
      </c>
      <c r="P198" s="42" t="s">
        <v>130</v>
      </c>
      <c r="Q198" s="81"/>
      <c r="R198" s="81"/>
    </row>
    <row r="199" spans="1:18" x14ac:dyDescent="0.25">
      <c r="A199" s="65">
        <v>14</v>
      </c>
      <c r="B199" s="27" t="s">
        <v>132</v>
      </c>
      <c r="C199" s="65" t="s">
        <v>28</v>
      </c>
      <c r="D199" s="101" t="s">
        <v>388</v>
      </c>
      <c r="E199" s="101" t="s">
        <v>389</v>
      </c>
      <c r="F199" s="105"/>
      <c r="G199" s="101" t="s">
        <v>102</v>
      </c>
      <c r="H199" s="104"/>
      <c r="I199" s="102">
        <v>9522000</v>
      </c>
      <c r="J199" s="34" t="s">
        <v>130</v>
      </c>
      <c r="K199" s="96">
        <f t="shared" si="18"/>
        <v>476100</v>
      </c>
      <c r="L199" s="42" t="s">
        <v>130</v>
      </c>
      <c r="M199" s="42" t="s">
        <v>130</v>
      </c>
      <c r="N199" s="42" t="s">
        <v>130</v>
      </c>
      <c r="O199" s="42" t="s">
        <v>130</v>
      </c>
      <c r="P199" s="42" t="s">
        <v>130</v>
      </c>
      <c r="Q199" s="81"/>
      <c r="R199" s="81"/>
    </row>
    <row r="200" spans="1:18" x14ac:dyDescent="0.25">
      <c r="A200" s="65">
        <v>15</v>
      </c>
      <c r="B200" s="27" t="s">
        <v>132</v>
      </c>
      <c r="C200" s="65" t="s">
        <v>28</v>
      </c>
      <c r="D200" s="101" t="s">
        <v>390</v>
      </c>
      <c r="E200" s="101" t="s">
        <v>391</v>
      </c>
      <c r="F200" s="105"/>
      <c r="G200" s="101" t="s">
        <v>102</v>
      </c>
      <c r="H200" s="104"/>
      <c r="I200" s="102">
        <v>504000</v>
      </c>
      <c r="J200" s="34" t="s">
        <v>130</v>
      </c>
      <c r="K200" s="96">
        <f t="shared" si="18"/>
        <v>25200</v>
      </c>
      <c r="L200" s="42" t="s">
        <v>130</v>
      </c>
      <c r="M200" s="42" t="s">
        <v>130</v>
      </c>
      <c r="N200" s="42" t="s">
        <v>130</v>
      </c>
      <c r="O200" s="42" t="s">
        <v>130</v>
      </c>
      <c r="P200" s="42" t="s">
        <v>130</v>
      </c>
      <c r="Q200" s="81"/>
      <c r="R200" s="81"/>
    </row>
    <row r="201" spans="1:18" x14ac:dyDescent="0.25">
      <c r="A201" s="65">
        <v>16</v>
      </c>
      <c r="B201" s="27" t="s">
        <v>132</v>
      </c>
      <c r="C201" s="65" t="s">
        <v>28</v>
      </c>
      <c r="D201" s="101" t="s">
        <v>392</v>
      </c>
      <c r="E201" s="101" t="s">
        <v>393</v>
      </c>
      <c r="F201" s="105"/>
      <c r="G201" s="101" t="s">
        <v>102</v>
      </c>
      <c r="H201" s="104"/>
      <c r="I201" s="102">
        <v>400000</v>
      </c>
      <c r="J201" s="34" t="s">
        <v>130</v>
      </c>
      <c r="K201" s="96">
        <f t="shared" si="18"/>
        <v>20000</v>
      </c>
      <c r="L201" s="42" t="s">
        <v>130</v>
      </c>
      <c r="M201" s="42" t="s">
        <v>130</v>
      </c>
      <c r="N201" s="42" t="s">
        <v>130</v>
      </c>
      <c r="O201" s="42" t="s">
        <v>130</v>
      </c>
      <c r="P201" s="42" t="s">
        <v>130</v>
      </c>
      <c r="Q201" s="81"/>
      <c r="R201" s="81"/>
    </row>
    <row r="202" spans="1:18" x14ac:dyDescent="0.25">
      <c r="A202" s="106"/>
      <c r="B202" s="27"/>
      <c r="C202" s="106"/>
      <c r="D202" s="114"/>
      <c r="E202" s="116"/>
      <c r="F202" s="117"/>
      <c r="G202" s="116"/>
      <c r="H202" s="118"/>
      <c r="I202" s="115"/>
      <c r="J202" s="34"/>
      <c r="K202" s="96"/>
      <c r="L202" s="42"/>
      <c r="M202" s="42"/>
      <c r="N202" s="42"/>
      <c r="O202" s="42"/>
      <c r="P202" s="42"/>
      <c r="Q202" s="81"/>
      <c r="R202" s="81"/>
    </row>
    <row r="203" spans="1:18" x14ac:dyDescent="0.25">
      <c r="A203" s="92"/>
      <c r="B203" s="92"/>
      <c r="C203" s="92"/>
      <c r="D203" s="92"/>
      <c r="E203" s="93" t="s">
        <v>412</v>
      </c>
      <c r="F203" s="92"/>
      <c r="G203" s="92"/>
      <c r="H203" s="78">
        <f>SUM(H186:H201)</f>
        <v>0</v>
      </c>
      <c r="I203" s="78">
        <f t="shared" ref="I203:R203" si="19">SUM(I186:I201)</f>
        <v>48775920</v>
      </c>
      <c r="J203" s="78">
        <f t="shared" si="19"/>
        <v>0</v>
      </c>
      <c r="K203" s="78">
        <f t="shared" si="19"/>
        <v>2438796</v>
      </c>
      <c r="L203" s="78">
        <f t="shared" si="19"/>
        <v>0</v>
      </c>
      <c r="M203" s="78">
        <f t="shared" si="19"/>
        <v>0</v>
      </c>
      <c r="N203" s="78">
        <f t="shared" si="19"/>
        <v>0</v>
      </c>
      <c r="O203" s="78">
        <f t="shared" si="19"/>
        <v>0</v>
      </c>
      <c r="P203" s="78">
        <f t="shared" si="19"/>
        <v>0</v>
      </c>
      <c r="Q203" s="78">
        <f t="shared" si="19"/>
        <v>0</v>
      </c>
      <c r="R203" s="78">
        <f t="shared" si="19"/>
        <v>0</v>
      </c>
    </row>
    <row r="204" spans="1:18" s="16" customFormat="1" ht="11.25" x14ac:dyDescent="0.2">
      <c r="A204" s="107"/>
      <c r="B204" s="107"/>
      <c r="C204" s="107"/>
      <c r="D204" s="108"/>
      <c r="E204" s="107"/>
      <c r="F204" s="109"/>
      <c r="G204" s="107"/>
      <c r="H204" s="113"/>
      <c r="I204" s="86"/>
    </row>
    <row r="205" spans="1:18" s="16" customFormat="1" ht="11.25" x14ac:dyDescent="0.2">
      <c r="A205" s="107"/>
      <c r="B205" s="107"/>
      <c r="C205" s="107"/>
      <c r="D205" s="108"/>
      <c r="E205" s="107"/>
      <c r="F205" s="109"/>
      <c r="G205" s="107"/>
      <c r="I205" s="86"/>
    </row>
    <row r="206" spans="1:18" s="16" customFormat="1" ht="11.25" x14ac:dyDescent="0.2">
      <c r="A206" s="65">
        <v>1</v>
      </c>
      <c r="B206" s="27" t="s">
        <v>397</v>
      </c>
      <c r="C206" s="103" t="s">
        <v>28</v>
      </c>
      <c r="D206" s="110" t="s">
        <v>395</v>
      </c>
      <c r="E206" s="101" t="s">
        <v>396</v>
      </c>
      <c r="F206" s="110"/>
      <c r="G206" s="110" t="s">
        <v>102</v>
      </c>
      <c r="H206" s="95">
        <v>2706805.6</v>
      </c>
      <c r="I206" s="102">
        <v>73709.009999999995</v>
      </c>
      <c r="J206" s="34" t="s">
        <v>130</v>
      </c>
      <c r="K206" s="96">
        <f t="shared" ref="K206" si="20">(H206+I206)*5%</f>
        <v>139025.73050000001</v>
      </c>
      <c r="L206" s="42" t="s">
        <v>130</v>
      </c>
      <c r="M206" s="42" t="s">
        <v>130</v>
      </c>
      <c r="N206" s="42" t="s">
        <v>130</v>
      </c>
      <c r="O206" s="42" t="s">
        <v>130</v>
      </c>
      <c r="P206" s="42" t="s">
        <v>130</v>
      </c>
      <c r="Q206" s="81"/>
      <c r="R206" s="81"/>
    </row>
    <row r="207" spans="1:18" x14ac:dyDescent="0.25">
      <c r="A207" s="106"/>
      <c r="B207" s="27"/>
      <c r="C207" s="106"/>
      <c r="D207" s="114"/>
      <c r="E207" s="116"/>
      <c r="F207" s="117"/>
      <c r="G207" s="116"/>
      <c r="H207" s="118"/>
      <c r="I207" s="115"/>
      <c r="J207" s="34"/>
      <c r="K207" s="96"/>
      <c r="L207" s="42"/>
      <c r="M207" s="42"/>
      <c r="N207" s="42"/>
      <c r="O207" s="42"/>
      <c r="P207" s="42"/>
      <c r="Q207" s="81"/>
      <c r="R207" s="81"/>
    </row>
    <row r="208" spans="1:18" x14ac:dyDescent="0.25">
      <c r="A208" s="92"/>
      <c r="B208" s="92"/>
      <c r="C208" s="92"/>
      <c r="D208" s="92"/>
      <c r="E208" s="93" t="s">
        <v>413</v>
      </c>
      <c r="F208" s="92"/>
      <c r="G208" s="92"/>
      <c r="H208" s="78">
        <f>SUM(H206)</f>
        <v>2706805.6</v>
      </c>
      <c r="I208" s="78">
        <f t="shared" ref="I208:R208" si="21">SUM(I206)</f>
        <v>73709.009999999995</v>
      </c>
      <c r="J208" s="78">
        <f t="shared" si="21"/>
        <v>0</v>
      </c>
      <c r="K208" s="78">
        <f t="shared" si="21"/>
        <v>139025.73050000001</v>
      </c>
      <c r="L208" s="78">
        <f t="shared" si="21"/>
        <v>0</v>
      </c>
      <c r="M208" s="78">
        <f t="shared" si="21"/>
        <v>0</v>
      </c>
      <c r="N208" s="78">
        <f t="shared" si="21"/>
        <v>0</v>
      </c>
      <c r="O208" s="78">
        <f t="shared" si="21"/>
        <v>0</v>
      </c>
      <c r="P208" s="78">
        <f t="shared" si="21"/>
        <v>0</v>
      </c>
      <c r="Q208" s="78">
        <f t="shared" si="21"/>
        <v>0</v>
      </c>
      <c r="R208" s="78">
        <f t="shared" si="21"/>
        <v>0</v>
      </c>
    </row>
    <row r="209" spans="1:18" s="16" customFormat="1" ht="11.25" x14ac:dyDescent="0.2">
      <c r="A209" s="107"/>
      <c r="B209" s="107"/>
      <c r="C209" s="107"/>
      <c r="D209" s="108"/>
      <c r="E209" s="107"/>
      <c r="F209" s="109"/>
      <c r="G209" s="107"/>
      <c r="I209" s="86"/>
    </row>
    <row r="210" spans="1:18" s="16" customFormat="1" ht="11.25" x14ac:dyDescent="0.2">
      <c r="A210" s="107"/>
      <c r="B210" s="107"/>
      <c r="C210" s="107"/>
      <c r="D210" s="108"/>
      <c r="E210" s="107"/>
      <c r="F210" s="109"/>
      <c r="G210" s="107"/>
      <c r="I210" s="86"/>
    </row>
    <row r="211" spans="1:18" s="16" customFormat="1" ht="11.25" x14ac:dyDescent="0.2">
      <c r="A211" s="74">
        <v>1</v>
      </c>
      <c r="B211" s="106" t="s">
        <v>84</v>
      </c>
      <c r="C211" s="106" t="s">
        <v>28</v>
      </c>
      <c r="D211" s="111" t="s">
        <v>403</v>
      </c>
      <c r="E211" s="74" t="s">
        <v>398</v>
      </c>
      <c r="F211" s="76"/>
      <c r="G211" s="111" t="s">
        <v>35</v>
      </c>
      <c r="H211" s="112">
        <v>84000</v>
      </c>
      <c r="I211" s="80">
        <v>100291.92</v>
      </c>
      <c r="J211" s="34" t="s">
        <v>130</v>
      </c>
      <c r="K211" s="96">
        <f t="shared" ref="K211:K215" si="22">(H211+I211)*5%</f>
        <v>9214.5959999999995</v>
      </c>
      <c r="L211" s="34" t="s">
        <v>130</v>
      </c>
      <c r="M211" s="34" t="s">
        <v>130</v>
      </c>
      <c r="N211" s="34" t="s">
        <v>130</v>
      </c>
      <c r="O211" s="34" t="s">
        <v>130</v>
      </c>
      <c r="P211" s="34" t="s">
        <v>130</v>
      </c>
      <c r="Q211" s="81"/>
      <c r="R211" s="81"/>
    </row>
    <row r="212" spans="1:18" s="16" customFormat="1" ht="11.25" x14ac:dyDescent="0.2">
      <c r="A212" s="74">
        <v>2</v>
      </c>
      <c r="B212" s="106" t="s">
        <v>84</v>
      </c>
      <c r="C212" s="106" t="s">
        <v>28</v>
      </c>
      <c r="D212" s="111" t="s">
        <v>404</v>
      </c>
      <c r="E212" s="74" t="s">
        <v>399</v>
      </c>
      <c r="F212" s="76"/>
      <c r="G212" s="111" t="s">
        <v>50</v>
      </c>
      <c r="H212" s="112">
        <v>368323.2</v>
      </c>
      <c r="I212" s="80">
        <v>208881.49</v>
      </c>
      <c r="J212" s="34" t="s">
        <v>130</v>
      </c>
      <c r="K212" s="96">
        <f t="shared" si="22"/>
        <v>28860.234499999999</v>
      </c>
      <c r="L212" s="34" t="s">
        <v>130</v>
      </c>
      <c r="M212" s="34" t="s">
        <v>130</v>
      </c>
      <c r="N212" s="34" t="s">
        <v>130</v>
      </c>
      <c r="O212" s="34" t="s">
        <v>130</v>
      </c>
      <c r="P212" s="34" t="s">
        <v>130</v>
      </c>
      <c r="Q212" s="81"/>
      <c r="R212" s="81"/>
    </row>
    <row r="213" spans="1:18" s="16" customFormat="1" ht="11.25" x14ac:dyDescent="0.2">
      <c r="A213" s="74">
        <v>3</v>
      </c>
      <c r="B213" s="106" t="s">
        <v>84</v>
      </c>
      <c r="C213" s="106" t="s">
        <v>28</v>
      </c>
      <c r="D213" s="111" t="s">
        <v>405</v>
      </c>
      <c r="E213" s="74" t="s">
        <v>400</v>
      </c>
      <c r="F213" s="76"/>
      <c r="G213" s="74" t="s">
        <v>408</v>
      </c>
      <c r="H213" s="112">
        <v>805888.9</v>
      </c>
      <c r="I213" s="80">
        <v>225920.27</v>
      </c>
      <c r="J213" s="34" t="s">
        <v>130</v>
      </c>
      <c r="K213" s="96">
        <f t="shared" si="22"/>
        <v>51590.458500000008</v>
      </c>
      <c r="L213" s="34" t="s">
        <v>130</v>
      </c>
      <c r="M213" s="34" t="s">
        <v>130</v>
      </c>
      <c r="N213" s="34" t="s">
        <v>130</v>
      </c>
      <c r="O213" s="34" t="s">
        <v>130</v>
      </c>
      <c r="P213" s="34" t="s">
        <v>130</v>
      </c>
      <c r="Q213" s="81"/>
      <c r="R213" s="81"/>
    </row>
    <row r="214" spans="1:18" s="16" customFormat="1" ht="11.25" x14ac:dyDescent="0.2">
      <c r="A214" s="74">
        <v>4</v>
      </c>
      <c r="B214" s="106" t="s">
        <v>84</v>
      </c>
      <c r="C214" s="106" t="s">
        <v>28</v>
      </c>
      <c r="D214" s="111" t="s">
        <v>406</v>
      </c>
      <c r="E214" s="74" t="s">
        <v>401</v>
      </c>
      <c r="F214" s="76"/>
      <c r="G214" s="111" t="s">
        <v>102</v>
      </c>
      <c r="H214" s="112">
        <v>7642425.7000000002</v>
      </c>
      <c r="I214" s="80">
        <v>1142464.0900000001</v>
      </c>
      <c r="J214" s="34" t="s">
        <v>130</v>
      </c>
      <c r="K214" s="96">
        <f t="shared" si="22"/>
        <v>439244.48950000008</v>
      </c>
      <c r="L214" s="34" t="s">
        <v>130</v>
      </c>
      <c r="M214" s="34" t="s">
        <v>130</v>
      </c>
      <c r="N214" s="34" t="s">
        <v>130</v>
      </c>
      <c r="O214" s="34" t="s">
        <v>130</v>
      </c>
      <c r="P214" s="34" t="s">
        <v>130</v>
      </c>
      <c r="Q214" s="81"/>
      <c r="R214" s="81"/>
    </row>
    <row r="215" spans="1:18" s="16" customFormat="1" ht="11.25" x14ac:dyDescent="0.2">
      <c r="A215" s="74">
        <v>5</v>
      </c>
      <c r="B215" s="106" t="s">
        <v>84</v>
      </c>
      <c r="C215" s="106" t="s">
        <v>28</v>
      </c>
      <c r="D215" s="111" t="s">
        <v>407</v>
      </c>
      <c r="E215" s="74" t="s">
        <v>402</v>
      </c>
      <c r="F215" s="76"/>
      <c r="G215" s="111" t="s">
        <v>409</v>
      </c>
      <c r="H215" s="112">
        <v>100013</v>
      </c>
      <c r="I215" s="80">
        <v>256714.62</v>
      </c>
      <c r="J215" s="34" t="s">
        <v>130</v>
      </c>
      <c r="K215" s="96">
        <f t="shared" si="22"/>
        <v>17836.381000000001</v>
      </c>
      <c r="L215" s="34" t="s">
        <v>130</v>
      </c>
      <c r="M215" s="34" t="s">
        <v>130</v>
      </c>
      <c r="N215" s="34" t="s">
        <v>130</v>
      </c>
      <c r="O215" s="34" t="s">
        <v>130</v>
      </c>
      <c r="P215" s="34" t="s">
        <v>130</v>
      </c>
      <c r="Q215" s="81"/>
      <c r="R215" s="81"/>
    </row>
    <row r="216" spans="1:18" x14ac:dyDescent="0.25">
      <c r="A216" s="106"/>
      <c r="B216" s="27"/>
      <c r="C216" s="106"/>
      <c r="D216" s="114"/>
      <c r="E216" s="116"/>
      <c r="F216" s="117"/>
      <c r="G216" s="116"/>
      <c r="H216" s="118"/>
      <c r="I216" s="115"/>
      <c r="J216" s="34"/>
      <c r="K216" s="96"/>
      <c r="L216" s="42"/>
      <c r="M216" s="42"/>
      <c r="N216" s="42"/>
      <c r="O216" s="42"/>
      <c r="P216" s="42"/>
      <c r="Q216" s="81"/>
      <c r="R216" s="81"/>
    </row>
    <row r="217" spans="1:18" x14ac:dyDescent="0.25">
      <c r="A217" s="92"/>
      <c r="B217" s="92"/>
      <c r="C217" s="92"/>
      <c r="D217" s="92"/>
      <c r="E217" s="93" t="s">
        <v>414</v>
      </c>
      <c r="F217" s="92"/>
      <c r="G217" s="92"/>
      <c r="H217" s="78">
        <f>SUM(H211:H215)</f>
        <v>9000650.8000000007</v>
      </c>
      <c r="I217" s="78">
        <f t="shared" ref="I217:R217" si="23">SUM(I211:I215)</f>
        <v>1934272.3900000001</v>
      </c>
      <c r="J217" s="78">
        <f t="shared" si="23"/>
        <v>0</v>
      </c>
      <c r="K217" s="78">
        <f t="shared" si="23"/>
        <v>546746.15950000018</v>
      </c>
      <c r="L217" s="78">
        <f t="shared" si="23"/>
        <v>0</v>
      </c>
      <c r="M217" s="78">
        <f t="shared" si="23"/>
        <v>0</v>
      </c>
      <c r="N217" s="78">
        <f t="shared" si="23"/>
        <v>0</v>
      </c>
      <c r="O217" s="78">
        <f t="shared" si="23"/>
        <v>0</v>
      </c>
      <c r="P217" s="78">
        <f t="shared" si="23"/>
        <v>0</v>
      </c>
      <c r="Q217" s="78">
        <f t="shared" si="23"/>
        <v>0</v>
      </c>
      <c r="R217" s="78">
        <f t="shared" si="23"/>
        <v>0</v>
      </c>
    </row>
    <row r="218" spans="1:18" s="16" customFormat="1" ht="11.25" x14ac:dyDescent="0.2">
      <c r="A218" s="107"/>
      <c r="B218" s="107"/>
      <c r="C218" s="107"/>
      <c r="D218" s="108"/>
      <c r="E218" s="107"/>
      <c r="F218" s="109"/>
      <c r="G218" s="107"/>
      <c r="I218" s="86"/>
    </row>
    <row r="219" spans="1:18" s="16" customFormat="1" ht="11.25" x14ac:dyDescent="0.2">
      <c r="A219" s="107"/>
      <c r="B219" s="107"/>
      <c r="C219" s="107"/>
      <c r="D219" s="108"/>
      <c r="E219" s="107"/>
      <c r="F219" s="109"/>
      <c r="G219" s="107"/>
      <c r="I219" s="86"/>
    </row>
    <row r="220" spans="1:18" x14ac:dyDescent="0.25">
      <c r="E220" s="98" t="s">
        <v>360</v>
      </c>
      <c r="H220" s="97">
        <f>SUM(H43,H173,H183,H203,H208,H217)</f>
        <v>2392460800.2059288</v>
      </c>
      <c r="I220" s="97">
        <f t="shared" ref="I220:R220" si="24">SUM(I43,I173,I183,I203,I208,I217)</f>
        <v>886062847.77086508</v>
      </c>
      <c r="J220" s="97">
        <f t="shared" si="24"/>
        <v>20000000</v>
      </c>
      <c r="K220" s="97">
        <f t="shared" si="24"/>
        <v>163926182.39883968</v>
      </c>
      <c r="L220" s="97">
        <f t="shared" si="24"/>
        <v>10000000</v>
      </c>
      <c r="M220" s="97">
        <f t="shared" si="24"/>
        <v>10000000</v>
      </c>
      <c r="N220" s="97">
        <f t="shared" si="24"/>
        <v>1500000</v>
      </c>
      <c r="O220" s="97">
        <f t="shared" si="24"/>
        <v>500000</v>
      </c>
      <c r="P220" s="97">
        <f t="shared" si="24"/>
        <v>300000</v>
      </c>
      <c r="Q220" s="97">
        <f t="shared" si="24"/>
        <v>115344490.25999999</v>
      </c>
      <c r="R220" s="97">
        <f t="shared" si="24"/>
        <v>7839846</v>
      </c>
    </row>
    <row r="221" spans="1:18" s="16" customFormat="1" ht="11.25" x14ac:dyDescent="0.2">
      <c r="A221" s="107"/>
      <c r="B221" s="107"/>
      <c r="C221" s="107"/>
      <c r="D221" s="108"/>
      <c r="E221" s="107"/>
      <c r="F221" s="109"/>
      <c r="G221" s="107"/>
      <c r="I221" s="86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11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PARTIDA 4 EDIFICIOS PUBLICOS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KOYO</dc:creator>
  <cp:lastModifiedBy>Usuario</cp:lastModifiedBy>
  <cp:lastPrinted>2021-08-10T20:06:23Z</cp:lastPrinted>
  <dcterms:created xsi:type="dcterms:W3CDTF">2017-06-13T16:24:40Z</dcterms:created>
  <dcterms:modified xsi:type="dcterms:W3CDTF">2021-08-11T23:47:57Z</dcterms:modified>
</cp:coreProperties>
</file>