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-120" yWindow="-120" windowWidth="20730" windowHeight="11160" tabRatio="983"/>
  </bookViews>
  <sheets>
    <sheet name="INV-007 COSALÁ" sheetId="19" r:id="rId1"/>
    <sheet name="CONTACUM (2)" sheetId="7" state="hidden" r:id="rId2"/>
    <sheet name="CONTACUM (3)" sheetId="8" state="hidden" r:id="rId3"/>
    <sheet name="Gráfico1" sheetId="9" state="hidden" r:id="rId4"/>
  </sheets>
  <definedNames>
    <definedName name="GENERADOR" localSheetId="1">#REF!</definedName>
    <definedName name="GENERADOR" localSheetId="2">#REF!</definedName>
    <definedName name="GENERADOR">#REF!</definedName>
    <definedName name="_xlnm.Print_Titles" localSheetId="1">'CONTACUM (2)'!$1:$13</definedName>
    <definedName name="_xlnm.Print_Titles" localSheetId="2">'CONTACUM (3)'!$1:$13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8" l="1"/>
  <c r="J25" i="8"/>
  <c r="J38" i="8"/>
  <c r="J7" i="8"/>
  <c r="G16" i="7"/>
  <c r="J16" i="7"/>
  <c r="J47" i="7"/>
  <c r="G41" i="7"/>
  <c r="J41" i="7"/>
  <c r="E41" i="7"/>
  <c r="G36" i="7"/>
  <c r="E36" i="7"/>
  <c r="J36" i="7"/>
  <c r="G30" i="7"/>
  <c r="J30" i="7"/>
  <c r="G26" i="7"/>
  <c r="E26" i="7"/>
  <c r="J26" i="7"/>
  <c r="G20" i="7"/>
  <c r="J20" i="7"/>
  <c r="E20" i="7"/>
  <c r="E16" i="7"/>
  <c r="L49" i="7"/>
  <c r="L50" i="7"/>
  <c r="L48" i="7"/>
  <c r="J7" i="7"/>
  <c r="E30" i="7"/>
</calcChain>
</file>

<file path=xl/sharedStrings.xml><?xml version="1.0" encoding="utf-8"?>
<sst xmlns="http://schemas.openxmlformats.org/spreadsheetml/2006/main" count="271" uniqueCount="189">
  <si>
    <t>H. AYUNTAMIENTO DE CULIACAN</t>
  </si>
  <si>
    <t>CONTROL ACUMULATIVO DE ESTIMACIONES</t>
  </si>
  <si>
    <t>IMPORTE</t>
  </si>
  <si>
    <t>$</t>
  </si>
  <si>
    <t xml:space="preserve">LUGAR: </t>
  </si>
  <si>
    <t xml:space="preserve">OBRA: </t>
  </si>
  <si>
    <t>PARTIDA</t>
  </si>
  <si>
    <t>CANTIDAD DE OBRA</t>
  </si>
  <si>
    <t>No.</t>
  </si>
  <si>
    <t>DESCRIPCIÓN</t>
  </si>
  <si>
    <t>SEGUN PRESUPUESTO</t>
  </si>
  <si>
    <t>ACUMULADA TOTAL</t>
  </si>
  <si>
    <t>ESTA ESTIMACIÓN</t>
  </si>
  <si>
    <t>PRECIO UNITARIO</t>
  </si>
  <si>
    <t>FECHA</t>
  </si>
  <si>
    <t>M2</t>
  </si>
  <si>
    <t>PZA</t>
  </si>
  <si>
    <t>M3</t>
  </si>
  <si>
    <t>UNID</t>
  </si>
  <si>
    <t xml:space="preserve">CONTRATO No </t>
  </si>
  <si>
    <t>ACUMULADA  ANTERIOR</t>
  </si>
  <si>
    <t>HOJA   No       DE        No</t>
  </si>
  <si>
    <t xml:space="preserve">ESTIMACIÓN NUM. </t>
  </si>
  <si>
    <t>CONTRATISTA:</t>
  </si>
  <si>
    <t>PERIODO:</t>
  </si>
  <si>
    <t>SUMA ESTIMACION</t>
  </si>
  <si>
    <t>DEL 15 DE MAYO AL 15 DE JUNIO DE 2014</t>
  </si>
  <si>
    <t>UBICACION: ESC. PRIMARIO ATILANO BON BUSRTAMANTE, COL. EL VALLADO, CULIACAN SINALOA.</t>
  </si>
  <si>
    <t>CONSTRUCCION DE RAMPAS EN ESC. PRIMARIA ATILANO BON BUSTAMANTE</t>
  </si>
  <si>
    <t>CONSTRUCCIONES ZARE</t>
  </si>
  <si>
    <t>PRELIMINARES</t>
  </si>
  <si>
    <t>TRAZO, LIMPIEZA Y NIVELACION EN OBRAS EXTERIORES COLOCANDO NIVELETAS Y MARCANDO LINEAS Y NIVELES CON HILOS, INCLUYE MATERIAL Y MANO DE OBRA.</t>
  </si>
  <si>
    <t>010103</t>
  </si>
  <si>
    <t>010202</t>
  </si>
  <si>
    <t>EXCAVACION A MANO CON PALA Y PICO DE MANO EN TERRENO CLASE "B" DE 0.00 A 2.00 MTS DE PROFUNDIDAD, INCLUYE MANO DE OBRA , HERRAMIENTA Y EQUIPO.</t>
  </si>
  <si>
    <t>011983</t>
  </si>
  <si>
    <t>DEMOLICION DE PISO DE 10 CM DE ESPESOR CON CUÑA Y MARRO, INCLUYE RETIRO A 20 MTS.</t>
  </si>
  <si>
    <t>010321</t>
  </si>
  <si>
    <t>RELLENO Y COMPACTACION EN CAPAS DE 20 CM CON PLACA VIBRATORIA CON MATERIAL DE BANCO T.M.A. 2" (GRAVA ARENA CEMENTADA), INCLUYE MATERIAL PUESTO EN OBRA, MANO DE OBRA, EQUIPO Y HERRAMIENTA.</t>
  </si>
  <si>
    <t>010406</t>
  </si>
  <si>
    <t>ACARREO EN CARRETILLA DE MATERIAL PRODUCTO DE EXCAVACION Y/O DEMOLICION A 20 MTS DE DISTANCIA (MEDIO SUELTO), INCLUYE CARGA A MANO Y HERRAMIENTA.</t>
  </si>
  <si>
    <t>010411</t>
  </si>
  <si>
    <t>CARGA Y RETIRO EN CAMION DE MATERIAL PRODUCTO DE DESMONTAJES, EXCAVACION Y/O DEMOLICION.</t>
  </si>
  <si>
    <t>VJE</t>
  </si>
  <si>
    <t>EXT01</t>
  </si>
  <si>
    <t xml:space="preserve">      DESMONTAJE DE BARANDAL PARA COLADO DE RAMPA DE DISCAPACITADOS Y REUBICACION DEL MISMO, DE 1.20 M. DE ANCHO Y 0.90 M. DE ALTURA, DE PTR DE 2"X2", INCLUYE: CORTE, SOLDADURA, PINTURA ESMALTE COLOR BLANCO, 3 MUERTOS DE 30X30X40 CM. DE CONCRETO F'c= 150 kg/cm2, PARA FIJACION DE POSTES, MATERIALES, MANO DE OBRA Y HERRAMIENTA.</t>
  </si>
  <si>
    <t>EXT02</t>
  </si>
  <si>
    <t xml:space="preserve">      REUBICACION DE CUADRO DE TOMA DE AGUA POTABLE, POR COLADO DE PISOS, MANIOBRA CONSISTENTE EN: CANCELACION DE CUADRO EXISTENTE, TENDIDO DE 3.00 M. DE TUBO DE PVC-H DE 3/4" DE DIAM. CED. 40, 2 CODOS DE PVC-H CED. 40 DE 90° X 3/4" DIAM., 1 REDUCCION BUSHING PVC-H 3/4" 1/2", CONECTOR PVC-H 3/4" DIAM., LLAVE NARIZ DE 1/2" DIAM., PEGAMENTO TANGIT, MATERIALES, MANO DE OBRA Y HERRAMIENTA.</t>
  </si>
  <si>
    <t>1 ADICIONAL</t>
  </si>
  <si>
    <t>1 EXTRAORDINARIA</t>
  </si>
  <si>
    <t>EXTRAORDINARIOS</t>
  </si>
  <si>
    <t>UNIDAD</t>
  </si>
  <si>
    <t>CANTIDAD</t>
  </si>
  <si>
    <t>TOTAL</t>
  </si>
  <si>
    <t>SUB TOTAL</t>
  </si>
  <si>
    <t>IVA 16%</t>
  </si>
  <si>
    <t>TRAZO, LIMPIEZA Y NIVELACION EN OBRAS EXTERIORES COLOCANDO NIVELETAS Y MARCANDO LINEAS Y NIVELES CON HILOS (INCLUYE: MATERIAL Y MANO DE OBRA)</t>
  </si>
  <si>
    <t>EXCAVACION POR MEDIOS MECANICOS EN SECO TIPO II DE 0.00 A 2.00 M. DE PROFUNDIDAD</t>
  </si>
  <si>
    <t>RETIRO DE MATERIAL SOBRANTE PRODUCTO DE EXCAVACION EN CAMION DE VOLTEO, A UNA DISTANCIA DE 15 KM, INCLUYE: CARGA MECANICA Y DESCARGA A VOLTEO.</t>
  </si>
  <si>
    <t>ML</t>
  </si>
  <si>
    <t>PLANTILLA APISONADA CON PIZON DE MANO EN ZANJAS INCLUYENDO SELECCIÓN DE MATERIALPRODUCTO DE LA EXCAVACION,COLOCACION DE LA PLANTILLA Y CONSTRUCCION DEL APOYO COMPLETO DE LA TUBERIA CON MATERIALES A Y/O B INCLUYE:INCORPORACION DE HUMEDAD.</t>
  </si>
  <si>
    <t>RELLENO COMPACTADO AL 95% PRUEBA PROCTOR CON EQUIPO MANUEL BAILARINA,INCLUYE: TENDIDO DE MATERIAL,HUMEDECIMIENTO,COMPACTACION ,HERRAMIENTA ,MANO DE OBRA Y EQUIPO.</t>
  </si>
  <si>
    <t>ACABADOS DE AZOTEA</t>
  </si>
  <si>
    <t>ENTORTADO EN LOSA DE AZOTEA CON UN ESPESOR PROMEDIO DE 5CMS, PARA DAR PENDIENTE, A BASE DE MORTERO CEMENTO-ARENA EN PROPORCION 1:4 INCLUYE: MATERIAL,MANO DE OBRA,HERRAMIENTA Y MANIOBRAS.</t>
  </si>
  <si>
    <t>RETIRO DE TECATAS DE IMPERMEABILIZANTE ANTERIOR , EL TRABAJO INCLUYE:MANO DE OBRA ,HERRAMIENTA  Y TODO LO NECESARIO PARA SU CORRECTA EJECUCION.</t>
  </si>
  <si>
    <t>SUMINISTRO Y APLICACIÓN DE IMPERMEABILIZANTE FIBRATADO MARCA SIKA CON GARANTIA DE 7 AÑOS A DOS MANOS INCLUYE: MATERIAL, MANO DE OBRA, LIMPIEZA Y SELLADO EN BAJANTES PLUVIALES.</t>
  </si>
  <si>
    <t>PINTURA VINILICA LAVABLE EN MUROS Y PLAFONES MARCA BEREL 7 AÑOS DE GARANTIA,TRABO TERMINADO ,(DOS MANOS) INCLUYE:LIMPIEZA, MATERIALES, MANO DE OBRA, HERRAMIENTA, EQUIPO.</t>
  </si>
  <si>
    <t>PINTURA ESMALTE COMEX O SIMILAR EN HERRERIA A DOS MANOS DE TRABAJOTERMINADO, INCLUYE: LIMPIEZA , MATERIALES, MANO DE OBRA, HERRAMIENTA Y EQUIPO.</t>
  </si>
  <si>
    <t>PINTURA EN GUARNICION DE 20X 15 CM CON PINTURA TIPO TRAFICO COLOR AMARILLO O BLANCO , INCLUYE: PREPARACION DE LA SUPERFICIE, MATERIAL , MANO DE OBRA CALIFICADA Y EQUIPO DE ADECUADO.</t>
  </si>
  <si>
    <t xml:space="preserve">ILUMINACION </t>
  </si>
  <si>
    <t>SUMINISTRO PUESTO EN OBRA DE TUBERIA DE PVC PARA ALCANTARILLADO DE PARED SALIDA SERIE 20 DE 6" DE DIAMETRO.</t>
  </si>
  <si>
    <t>INSTALACION Y JUNTEO DE TUBERIA DE PVC PARA ALCANTARILLADO DE 6".</t>
  </si>
  <si>
    <t>CONSTRUCCION DE BARDA PERIMETRAL A BASE DE TABIQUE DE BARRO ROJO RECOCIDO 7 X25 X40CM. INCLUYE:MORTERO, ARENA, HERRAMIENTA Y EQUIPO.</t>
  </si>
  <si>
    <t xml:space="preserve">PZA </t>
  </si>
  <si>
    <t>SUMINISTRO E INSTALACION DE DOMOS CON VENTILACION EL TRABAJO INCLUYE: METERIAL Y MANO DE OBRA.</t>
  </si>
  <si>
    <t>SUMINISTRO Y COLOCACION DE CANCELERIA DE ALUMINIO NATURAL DE 3" CON CRISTAL TRANSPARENTE DE 6MM. FIJADA C/TAQUETES Y TORNILLOS TRABAJO TERMINADO, INCLUYE: MANO DE OBRA Y HERRAMIENTA.</t>
  </si>
  <si>
    <t>SUMINISTRO Y COLOCACION DE VISTA DE ALUMINIO NATURAL DE 3" ALREDEDOR DE MAQUINA EL TRABAJO INCLUYE: MATERIAL Y MANO DE OBRA.</t>
  </si>
  <si>
    <t>RESANE CON YESO EN PLAFONES Y MUROS DEL EDIFICIO, INCLUYE: MATERIAL Y MANO DE OBRA.</t>
  </si>
  <si>
    <t>REGISTRO PARA REJILLA PLUVIAL DE 2.00 MTS X 1.00 MTS DE CLARO LIBRE DE 0.30M A 0.70M DE PROFUNDIDAD,FABRICADO CON TABIQUE DE BARRO ROJO RECOCIDO 7X14X28 CM, PLANTILLA DE CONCRETO SIMPLE FC= 150 KG/CM2 T.M.A. 3/4 DE 8CMS DE ESPESOR,MARCO DE SOLERA 1/4 X 1 1/2 FIERRO INCLUYE: PINTURA ESMALTE NEGRO SECADO RAPIDO.</t>
  </si>
  <si>
    <t>CONSTRUCCION DE MACETERA A BASE DE TABIQUE RECOCIDO DE 6.70 X 1.00 MTS EN PATIO DEL HOSPITAL INCLUYE: MATERIAL Y MANO DE OBRA.</t>
  </si>
  <si>
    <t>SUMINISTRO Y COLOCACION DE PUERTA DE EMERGENCIA CON DOBLE BISAGRA HIDRAULICA (BRUKEN) ,INCLUYE: MATERIAL Y MANO DE OBRA.</t>
  </si>
  <si>
    <t>SUMINISTRO Y COLOCACION DE LUMINARIA TIPO GABINETE DE 1.20 MTS ENVOLVENTE LED CON TUBOS DE 17 WATTS  INCLUYE: MATERIAL, MANO DE OBRA, HERRAMIENTA Y TODO LO NECESARIO PARA SU CORRECTA EJECUCION.</t>
  </si>
  <si>
    <t>SUMINISTRO Y COLOCACION DE ZOCLO DE PISO CERAMICO DE 8 CM DE ESPESOR INCLUYE: MATERIAL Y MANO DE OBRA.</t>
  </si>
  <si>
    <t>SUMINISTRO Y COLOCACION DE CORTINAS ANTIBACTERIALES COLOR BEIGE CON CARACTERISTICAS BACTERICIDA NORMA ASTM-22G RESISTENTE AL DESGRRE AUTODESODORANTE, ANTIALERGICO, LARGA VIDA POR SU ESTRUCTURA , GARANTIA DE 10 AÑOS CONTRA DEFECTOS DE FABRICA , SISTEMAS PATENTADOS . LA TELA ES PLASTIFICADA ESTA COMPUESTA POR UNA CAPA INTERNA DE FIBRAS SINTETICAS CON AGENTES ANTIBACTERIANOS Y DOS CAPAS EXTERIORES TERMOPLASTICAS EN LA PARTE SUPERIOR.  INCLUYE : MATERIAL Y MANO DE OBRA PARA SU CORRECTA INSTALACION.</t>
  </si>
  <si>
    <t>RELLENO ACOSTILLADO APISONADO Y COMPACTADO CON EQUIPO MANUAL ,ACOSTILLADO HASTA 20 CM SOBRE EL LOMO DEL TUBO INCLUYE:LA SELECCIÓN DEL MATERIAL Y AGUA PARA SU COMPACTACION.</t>
  </si>
  <si>
    <t>REALIZACION DE CHAFLAN EN AZOTEA A BASE DE PASTA-CEMENTO-ARENA PROPORCION 1:4, 10X10 CMS , INCLUYE: MATERIAL, MANO DE OBRA, HERRAMIENTA Y EQUIPO Y TODO LO NECESARIO PARA SU CORRECTA EJECUCION.</t>
  </si>
  <si>
    <t>SUMINISTRO Y COLOCACION DE PERSIANAS ENROLLABLES TELA SCREEN CON FASCIA DE COLOR BEIGE EN AREA DE VENTANAS DEL HOSPITAL , EL TRABAJO INCLUYE: MATERIAL ,HERRAMIENTA Y MANO DE OBRA PARA SU CORRECTA INSTALACION.</t>
  </si>
  <si>
    <t>PINTURA EN MUROS Y PLAFONES</t>
  </si>
  <si>
    <t>CANCELERIA Y ALUMINIO</t>
  </si>
  <si>
    <t>DESMONTE DE PUERTA Y MARCO DE ALUMINIO, INCLUYE: MANO DE OBRA,HERRAMIENTA Y/O  EQUIPO Y TODO LO NECESARIO PARA SU CORRECTA EJECUCION.</t>
  </si>
  <si>
    <t>LIMPIEZA Y DESINFECCION EN FACHADA, VANOS DE VENTANAS, PARASOLES, ACCESOS, AZOTEA, CORNISAS EN CUALQUIER TIPO DE SUPERFICIE.INCLUYE: LIQUIDOS, DESINFECTANTES, EQUIPO DE SEGURIDAD, EXCLUSION DE NIDOS Y/O HUEVESILLOS DE FAUNA NOCIVA.</t>
  </si>
  <si>
    <t>LIMPIEZA Y DESINFECCION DE TINACO EXISTENTE, INCLUYE: LAVADO DE TINACO, MATERIAL, MANO DE OBRA, HERRAMIENTA, Y TODO LO NECESARIO PARA SU EJECUCION</t>
  </si>
  <si>
    <t>MANTENIMIENTO AL SISTEMA ELECTRICO</t>
  </si>
  <si>
    <t>VARIOS</t>
  </si>
  <si>
    <t>LIMPIEZA EXTERIOR E INTERIOR DEL EDIFICIO, INCLUYE: MANO DE OBRA, HERRAMIENTA Y EQUIPO.</t>
  </si>
  <si>
    <t>ROTULACION</t>
  </si>
  <si>
    <t>ROTULACION DE LOGOTIPOS DE DISCAPACITADOS  DE 1.00X1.00 EN RAMPA DE ACCESO, A BASE PINTURA EPOXICA DE BUENA CALIDAD MARCA COMEX, BEREL O SIMILAR, COLOR BLANCO SOBRE FONDO AZUL, INCLUYE: DESCARAPELADO, MATERIAL, MANO DE OBRA Y EQUIPO.</t>
  </si>
  <si>
    <t>MANTENIMIENTO , PODA DE ARBOLES PRINCIPALES DE 2 A 6 MTS DE ALTURA , INCLUYE: RETIRO, MANO DE OBRA  Y HERRAMIENTA.</t>
  </si>
  <si>
    <t>SEÑALACION</t>
  </si>
  <si>
    <t>SUMINISTRO Y COLOCACION DE LETRERO TIPO SEÑALIZACION A BASE DE PVC EN COLOR TINTO Y NOMBRE DE COLOR BLANCO CON UNA MEDIDA DE 40 CMS DE LARGO X 20 CM DE ALTO, (CONSULTORIOS, SALIDAS DE EMERGENCIA, RUTA DE EVACUACION, NO FUMAR), COLOCANDO CON CINTA DOBLE CARA EN MURO JUNTO A PUERTA, INCLUYE: MANO DE OBRA , MATERIAL , HERRAMIENTA Y TODO LO NECESARIO PARA SU CORRECTA EJECUCION</t>
  </si>
  <si>
    <t>SUMINISTRO Y COLOCACION  DE TARJA SENCILLA IZQUIERDA SIN ESCURRIDERA DE ACERO INOXIDABLE MEDIDA 120X70X90 CM DE ALTURA, PREPARACION PREVIA, INCLUYE: CESPOL CROMADO MARCA HELVEX O SIMILAR, MANGUERAS, LLAVE DE CONTROL, FIJACION, CONEXIÓN, PRUEBAS E INSTALACION DE DESCARGA Y AGUA.</t>
  </si>
  <si>
    <t>MANTENIMIENTO  A AIRE ACONDICIONADO</t>
  </si>
  <si>
    <t>MANTENIMIENTO PREVENTIVO Y CORRECTIVO DE EQUIPO DE AIRE ACONDICIONADO TIPO  MINISPLIT DE 1 TONELADA, INCLUYE: MATERIAL, HERRAMIENTA Y EQUIPO.</t>
  </si>
  <si>
    <t>ROTULACION DE LETRERO NOMBRE DE LA UNIDAD, INCLUYE: MANO DE OBRA, MATERIAL, MANO DE OBRA, HERRAMIENTA Y TODO LO NECESARIO PARA SU CORRECTA EJECUCION. LETRAS BLANCAS CON FONDO O SOMBRA NEGRO</t>
  </si>
  <si>
    <t>ROTULACION DE LOGOTIPO SERVICIOS DE SALUD DE SINALOA, INCLUYE MATERIAL, MANO DE OBRA, HERRAMIENTA Y TODO LO NECESARIO PARA SU CORRECTA EJECUCION.</t>
  </si>
  <si>
    <t>ROTULACION DE LOGOTIPO FEDERAL "SECRETARIA DE SALUD", INCLUYE MATERIAL, MANO DE OBRA, HERRAMIENTA Y TODO LO NECESARIO PARA SU CORRECTA EJECUCION. (90X60CMS)</t>
  </si>
  <si>
    <t>SUMINISTRO Y ROTULACION DE LETRERO  "SEGURO POPULAR", INCLUYE MATERIAL, HERAMIENTA, MANO DE OBRA Y TODO LO NECESARIO PARA SU CORRECTA APLICACIÓN.</t>
  </si>
  <si>
    <t>SUMINISTRO Y ROTULACION DE LETRERO  "PROSPERA", INCLUYE MATERIAL, HERAMIENTA, MANO DE OBRA Y TODO LO NECESARIO PARA SU CORRECTA APLICACIÓN</t>
  </si>
  <si>
    <t>SUMINISTRO Y ROTULACION DE LETRERO  "PURO SINALOA", INCLUYE MATERIAL, HERAMIENTA, MANO DE OBRA Y TODO LO NECESARIO PARA SU CORRECTA APLICACIÓN</t>
  </si>
  <si>
    <t>MANTENIMIENTO PREVENTIVO Y CORRECTIVO DE EQUIPO DE AIRE ACONDICIONADO TIPO  MINISPLIT DE 2 TONELADA, INCLUYE: MATERIAL, HERRAMIENTA Y EQUIPO.</t>
  </si>
  <si>
    <t>SONDEO Y LIMPIEZA DE TUBERIA DE DRENAJE DEL EDIFICIO, INCLUYE: EQUIPO DE DEZASOLVE VACTOR,  DE REGISTRO DE PATIO A REGISTRO DE BANQUETA, INCLUYE: UBICACIÓN Y RETIRO DE RAICES DE ARBOLES OBSTRUYENDO LA DESCARGA DE AGUA NEGRA, INCLUYE: MATERIAL Y MANO DE OBRA.</t>
  </si>
  <si>
    <t>HORAS</t>
  </si>
  <si>
    <t>MANTENIMIENTO PREVENTIVO Y CORRECTIVO A CISTERNA DE AGUA POTABLE DEL EDIFICIO ,INCLUYE: PINTURA,  MATERIAL Y MANO DE OBRA.</t>
  </si>
  <si>
    <t>REVISION Y REPARACION DEL SISTEMA ELECTRICO, CABLEADOS, CORTOS, OCULTA DE CABLES SUELTOS, BALANCE DE CARGAS, SUSTITUCION DE UNIDADES TERMICAS, INCLUYE: MATERIAL, MANO DE OBRA, HERRAMIENTA Y TODO NECESARIO PARA SU CORRECTA EJECUCION</t>
  </si>
  <si>
    <t>1.1</t>
  </si>
  <si>
    <t>1.2</t>
  </si>
  <si>
    <t>1.3</t>
  </si>
  <si>
    <t>1.5</t>
  </si>
  <si>
    <t>1.6</t>
  </si>
  <si>
    <t>GOBIERNO DEL ESTADO DE SINALOA</t>
  </si>
  <si>
    <t>INVITACIÓN A CUANDO MENOS TRES PERSONAS No.</t>
  </si>
  <si>
    <t>DOC</t>
  </si>
  <si>
    <t>SERVICIOS DE SALUD DE SINALOA (SSS)</t>
  </si>
  <si>
    <t>DE-1</t>
  </si>
  <si>
    <t>SUBDIRECCIÓN DE OBRA</t>
  </si>
  <si>
    <t>PAG</t>
  </si>
  <si>
    <t>INVITACIÓN A CUANDO MENOS TRES PERSONAS</t>
  </si>
  <si>
    <t>CATALOGO DE  CONCEPTOS, DESCRIPCIÓN DE LOS TRABAJOS, UNIDADES DE MEDICIÓN, CANTIDADES DE TRABAJO, PRECIOS UNITARIOS CON NUMERO Y LETRA, IMPORTES POR PATIDA, SUBPARTIDA, CONCEPTO Y DEL TOTAL DE LA PROPOSICIÓN</t>
  </si>
  <si>
    <t>NUMERO EN ORDEN PROGRESIVO</t>
  </si>
  <si>
    <t>CLAVE</t>
  </si>
  <si>
    <t>CONCEPTOS DE OBRA</t>
  </si>
  <si>
    <t>IMPORTE EN PESOS</t>
  </si>
  <si>
    <t>DESCRIPCIÓN DE LOS CONCEPTOS</t>
  </si>
  <si>
    <t>CON NUMERO</t>
  </si>
  <si>
    <t>CON LETRA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</si>
  <si>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</si>
  <si>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</si>
  <si>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</si>
  <si>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</si>
  <si>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</si>
  <si>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</si>
  <si>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</si>
  <si>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</si>
  <si>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</si>
  <si>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TOTAL DE PRELIMINARES</t>
  </si>
  <si>
    <t>11</t>
  </si>
  <si>
    <t>12</t>
  </si>
  <si>
    <t>13</t>
  </si>
  <si>
    <t>14</t>
  </si>
  <si>
    <t>15</t>
  </si>
  <si>
    <t>16</t>
  </si>
  <si>
    <t>17</t>
  </si>
  <si>
    <t>TOTAL DE ACABADOS DE AZOTEA</t>
  </si>
  <si>
    <t>18</t>
  </si>
  <si>
    <t>19</t>
  </si>
  <si>
    <t>20</t>
  </si>
  <si>
    <t>21</t>
  </si>
  <si>
    <t>TOTAL DE PINTURA EN MUROS Y PLAFONES</t>
  </si>
  <si>
    <t>22</t>
  </si>
  <si>
    <t>23</t>
  </si>
  <si>
    <t>24</t>
  </si>
  <si>
    <t>25</t>
  </si>
  <si>
    <t>26</t>
  </si>
  <si>
    <t>27</t>
  </si>
  <si>
    <t xml:space="preserve">TOTAL DE ILUMINACION </t>
  </si>
  <si>
    <t>28</t>
  </si>
  <si>
    <t>29</t>
  </si>
  <si>
    <t>30</t>
  </si>
  <si>
    <t>31</t>
  </si>
  <si>
    <t>32</t>
  </si>
  <si>
    <t>33</t>
  </si>
  <si>
    <t>TOTAL DE CANCELERIA Y ALUMINIO</t>
  </si>
  <si>
    <t>34</t>
  </si>
  <si>
    <t>TOTAL DE MANTENIMIENTO AL SISTEMA ELECTRICO</t>
  </si>
  <si>
    <t>35</t>
  </si>
  <si>
    <t>TOTAL DE VARIOS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</si>
  <si>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</si>
  <si>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</si>
  <si>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</si>
  <si>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</si>
  <si>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</si>
  <si>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</si>
  <si>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</si>
  <si>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</si>
  <si>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</si>
  <si>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</si>
  <si>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</si>
  <si>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SSS/SO/INV/007/19</t>
  </si>
  <si>
    <t>OBRA: CONSERVACIÓN Y MANTENIMIENTO DEL INMUEBLE HOSPITAL INTEGRAL COSALÁ, LOCALIDAD COSALÁ, MUNICIPIO COSALÁ, ESTADO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</si>
</sst>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0.0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Continuous" vertical="top"/>
    </xf>
    <xf numFmtId="0" fontId="9" fillId="0" borderId="6" xfId="0" applyFont="1" applyBorder="1" applyAlignment="1">
      <alignment horizontal="centerContinuous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4" xfId="0" applyFont="1" applyBorder="1" applyAlignment="1">
      <alignment horizontal="centerContinuous" vertical="top"/>
    </xf>
    <xf numFmtId="0" fontId="4" fillId="0" borderId="5" xfId="0" applyFont="1" applyBorder="1" applyAlignment="1">
      <alignment horizontal="center" vertical="top"/>
    </xf>
    <xf numFmtId="0" fontId="4" fillId="0" borderId="13" xfId="0" applyFont="1" applyBorder="1" applyAlignment="1">
      <alignment horizontal="centerContinuous" vertical="top"/>
    </xf>
    <xf numFmtId="0" fontId="4" fillId="0" borderId="4" xfId="0" applyFont="1" applyBorder="1" applyAlignment="1">
      <alignment horizontal="centerContinuous" vertical="top"/>
    </xf>
    <xf numFmtId="0" fontId="4" fillId="0" borderId="0" xfId="0" applyFont="1" applyBorder="1" applyAlignment="1">
      <alignment vertical="top"/>
    </xf>
    <xf numFmtId="43" fontId="13" fillId="0" borderId="0" xfId="2" applyFont="1" applyBorder="1" applyAlignment="1">
      <alignment horizontal="justify" vertical="top"/>
    </xf>
    <xf numFmtId="0" fontId="0" fillId="0" borderId="0" xfId="0" applyBorder="1" applyAlignment="1">
      <alignment vertical="top"/>
    </xf>
    <xf numFmtId="0" fontId="7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/>
    </xf>
    <xf numFmtId="4" fontId="0" fillId="0" borderId="0" xfId="0" applyNumberFormat="1" applyAlignment="1">
      <alignment vertical="top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vertical="top"/>
    </xf>
    <xf numFmtId="43" fontId="0" fillId="0" borderId="17" xfId="2" applyFont="1" applyBorder="1"/>
    <xf numFmtId="2" fontId="5" fillId="0" borderId="17" xfId="2" applyNumberFormat="1" applyFont="1" applyBorder="1" applyAlignment="1">
      <alignment horizontal="center" vertical="top" wrapText="1"/>
    </xf>
    <xf numFmtId="4" fontId="5" fillId="0" borderId="17" xfId="2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top" wrapText="1"/>
    </xf>
    <xf numFmtId="4" fontId="5" fillId="0" borderId="17" xfId="0" applyNumberFormat="1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justify" vertical="top" wrapText="1"/>
    </xf>
    <xf numFmtId="0" fontId="14" fillId="0" borderId="17" xfId="0" applyFont="1" applyBorder="1" applyAlignment="1">
      <alignment horizontal="justify" vertical="top"/>
    </xf>
    <xf numFmtId="4" fontId="0" fillId="0" borderId="17" xfId="0" applyNumberFormat="1" applyBorder="1" applyAlignment="1">
      <alignment vertical="top"/>
    </xf>
    <xf numFmtId="0" fontId="0" fillId="0" borderId="17" xfId="0" applyBorder="1" applyAlignment="1">
      <alignment vertical="top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9" xfId="0" applyFont="1" applyBorder="1" applyAlignment="1">
      <alignment horizontal="center" vertical="center"/>
    </xf>
    <xf numFmtId="165" fontId="13" fillId="0" borderId="17" xfId="2" applyNumberFormat="1" applyFont="1" applyBorder="1" applyAlignment="1">
      <alignment horizontal="center" vertical="top" wrapText="1"/>
    </xf>
    <xf numFmtId="165" fontId="5" fillId="0" borderId="17" xfId="2" applyNumberFormat="1" applyFont="1" applyBorder="1" applyAlignment="1">
      <alignment horizontal="center" vertical="top" wrapText="1"/>
    </xf>
    <xf numFmtId="165" fontId="5" fillId="0" borderId="17" xfId="0" applyNumberFormat="1" applyFont="1" applyBorder="1" applyAlignment="1">
      <alignment horizontal="center" vertical="top" wrapText="1"/>
    </xf>
    <xf numFmtId="165" fontId="13" fillId="0" borderId="17" xfId="0" applyNumberFormat="1" applyFont="1" applyBorder="1" applyAlignment="1">
      <alignment vertical="top"/>
    </xf>
    <xf numFmtId="165" fontId="0" fillId="0" borderId="17" xfId="0" applyNumberFormat="1" applyBorder="1" applyAlignment="1">
      <alignment vertical="top"/>
    </xf>
    <xf numFmtId="0" fontId="9" fillId="0" borderId="0" xfId="0" applyFont="1" applyBorder="1" applyAlignment="1">
      <alignment horizontal="centerContinuous" vertical="top"/>
    </xf>
    <xf numFmtId="0" fontId="9" fillId="0" borderId="11" xfId="0" applyFont="1" applyBorder="1" applyAlignment="1">
      <alignment horizontal="centerContinuous" vertical="top"/>
    </xf>
    <xf numFmtId="0" fontId="8" fillId="0" borderId="0" xfId="0" applyFont="1" applyBorder="1" applyAlignment="1">
      <alignment horizontal="centerContinuous"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13" fillId="0" borderId="17" xfId="0" applyFont="1" applyBorder="1" applyAlignment="1">
      <alignment horizontal="left" vertical="center"/>
    </xf>
    <xf numFmtId="49" fontId="11" fillId="0" borderId="1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5" xfId="0" quotePrefix="1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4" fillId="0" borderId="14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right" vertical="top"/>
    </xf>
    <xf numFmtId="0" fontId="0" fillId="0" borderId="21" xfId="0" applyBorder="1" applyAlignment="1">
      <alignment vertical="top"/>
    </xf>
    <xf numFmtId="0" fontId="2" fillId="0" borderId="22" xfId="0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justify" vertical="top" wrapText="1"/>
    </xf>
    <xf numFmtId="43" fontId="4" fillId="0" borderId="21" xfId="2" applyFont="1" applyBorder="1" applyAlignment="1">
      <alignment vertical="top"/>
    </xf>
    <xf numFmtId="0" fontId="4" fillId="0" borderId="21" xfId="0" applyFont="1" applyBorder="1" applyAlignment="1">
      <alignment vertical="top"/>
    </xf>
    <xf numFmtId="2" fontId="4" fillId="0" borderId="22" xfId="0" applyNumberFormat="1" applyFont="1" applyBorder="1" applyAlignment="1">
      <alignment vertical="top"/>
    </xf>
    <xf numFmtId="0" fontId="0" fillId="0" borderId="22" xfId="0" applyBorder="1" applyAlignment="1">
      <alignment horizontal="center" vertical="top"/>
    </xf>
    <xf numFmtId="0" fontId="11" fillId="0" borderId="23" xfId="0" applyFont="1" applyBorder="1" applyAlignment="1">
      <alignment horizontal="left" vertical="center"/>
    </xf>
    <xf numFmtId="44" fontId="10" fillId="2" borderId="1" xfId="3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quotePrefix="1" applyFont="1" applyFill="1" applyBorder="1" applyAlignment="1">
      <alignment horizontal="left" vertical="center"/>
    </xf>
    <xf numFmtId="15" fontId="4" fillId="2" borderId="1" xfId="0" applyNumberFormat="1" applyFont="1" applyFill="1" applyBorder="1" applyAlignment="1">
      <alignment vertical="center"/>
    </xf>
    <xf numFmtId="0" fontId="6" fillId="0" borderId="21" xfId="2" quotePrefix="1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top"/>
    </xf>
    <xf numFmtId="43" fontId="17" fillId="0" borderId="17" xfId="2" applyFont="1" applyBorder="1"/>
    <xf numFmtId="2" fontId="17" fillId="0" borderId="17" xfId="2" applyNumberFormat="1" applyFont="1" applyBorder="1" applyAlignment="1">
      <alignment horizontal="center" vertical="top" wrapText="1"/>
    </xf>
    <xf numFmtId="4" fontId="17" fillId="0" borderId="17" xfId="2" applyNumberFormat="1" applyFont="1" applyBorder="1" applyAlignment="1">
      <alignment horizontal="center" vertical="center" wrapText="1"/>
    </xf>
    <xf numFmtId="165" fontId="18" fillId="0" borderId="17" xfId="2" applyNumberFormat="1" applyFont="1" applyBorder="1" applyAlignment="1">
      <alignment horizontal="center" vertical="top" wrapText="1"/>
    </xf>
    <xf numFmtId="0" fontId="13" fillId="0" borderId="17" xfId="0" quotePrefix="1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165" fontId="0" fillId="0" borderId="0" xfId="0" applyNumberFormat="1" applyAlignment="1">
      <alignment vertical="top"/>
    </xf>
    <xf numFmtId="0" fontId="0" fillId="0" borderId="14" xfId="0" applyBorder="1" applyAlignment="1">
      <alignment vertical="top"/>
    </xf>
    <xf numFmtId="43" fontId="0" fillId="0" borderId="14" xfId="2" applyFont="1" applyBorder="1"/>
    <xf numFmtId="0" fontId="0" fillId="0" borderId="14" xfId="0" applyBorder="1" applyAlignment="1">
      <alignment horizontal="center" vertical="center"/>
    </xf>
    <xf numFmtId="0" fontId="13" fillId="0" borderId="20" xfId="0" quotePrefix="1" applyFont="1" applyBorder="1" applyAlignment="1">
      <alignment horizontal="center" vertical="center"/>
    </xf>
    <xf numFmtId="2" fontId="4" fillId="0" borderId="24" xfId="0" applyNumberFormat="1" applyFont="1" applyBorder="1" applyAlignment="1">
      <alignment vertical="top"/>
    </xf>
    <xf numFmtId="2" fontId="4" fillId="0" borderId="20" xfId="0" applyNumberFormat="1" applyFont="1" applyBorder="1" applyAlignment="1">
      <alignment vertical="top"/>
    </xf>
    <xf numFmtId="0" fontId="6" fillId="0" borderId="25" xfId="2" quotePrefix="1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justify" vertical="top"/>
    </xf>
    <xf numFmtId="0" fontId="2" fillId="0" borderId="19" xfId="0" applyFont="1" applyBorder="1" applyAlignment="1">
      <alignment horizontal="center" vertical="top"/>
    </xf>
    <xf numFmtId="43" fontId="0" fillId="0" borderId="18" xfId="2" applyFont="1" applyBorder="1"/>
    <xf numFmtId="2" fontId="5" fillId="0" borderId="18" xfId="2" applyNumberFormat="1" applyFont="1" applyBorder="1" applyAlignment="1">
      <alignment horizontal="center" vertical="top" wrapText="1"/>
    </xf>
    <xf numFmtId="4" fontId="5" fillId="0" borderId="18" xfId="2" applyNumberFormat="1" applyFont="1" applyBorder="1" applyAlignment="1">
      <alignment horizontal="center" vertical="center" wrapText="1"/>
    </xf>
    <xf numFmtId="165" fontId="13" fillId="0" borderId="18" xfId="2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vertical="top"/>
    </xf>
    <xf numFmtId="0" fontId="13" fillId="0" borderId="14" xfId="0" quotePrefix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top"/>
    </xf>
    <xf numFmtId="2" fontId="5" fillId="0" borderId="14" xfId="2" applyNumberFormat="1" applyFont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center" vertical="center" wrapText="1"/>
    </xf>
    <xf numFmtId="165" fontId="13" fillId="0" borderId="14" xfId="2" applyNumberFormat="1" applyFont="1" applyBorder="1" applyAlignment="1">
      <alignment horizontal="center" vertical="top" wrapText="1"/>
    </xf>
    <xf numFmtId="44" fontId="4" fillId="0" borderId="14" xfId="3" applyFont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" fontId="1" fillId="0" borderId="0" xfId="0" applyNumberFormat="1" applyFont="1" applyBorder="1" applyAlignment="1">
      <alignment vertical="top"/>
    </xf>
    <xf numFmtId="4" fontId="1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vertical="top" wrapText="1"/>
    </xf>
    <xf numFmtId="6" fontId="3" fillId="0" borderId="0" xfId="3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22" fillId="0" borderId="26" xfId="0" applyFont="1" applyBorder="1" applyAlignment="1"/>
    <xf numFmtId="0" fontId="22" fillId="0" borderId="27" xfId="0" applyFont="1" applyBorder="1" applyAlignment="1"/>
    <xf numFmtId="0" fontId="22" fillId="0" borderId="27" xfId="0" applyFont="1" applyBorder="1" applyAlignment="1">
      <alignment vertical="center" wrapText="1"/>
    </xf>
    <xf numFmtId="0" fontId="22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8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14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top"/>
    </xf>
    <xf numFmtId="0" fontId="24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165" fontId="6" fillId="0" borderId="0" xfId="2" applyNumberFormat="1" applyFont="1" applyFill="1" applyBorder="1" applyAlignment="1">
      <alignment horizontal="center" vertical="top" wrapText="1"/>
    </xf>
    <xf numFmtId="0" fontId="4" fillId="0" borderId="0" xfId="0" applyFont="1"/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center" vertical="top"/>
    </xf>
    <xf numFmtId="44" fontId="4" fillId="0" borderId="0" xfId="3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center"/>
    </xf>
    <xf numFmtId="44" fontId="4" fillId="0" borderId="0" xfId="3" applyFont="1" applyFill="1" applyBorder="1" applyAlignment="1">
      <alignment horizontal="center" wrapText="1"/>
    </xf>
    <xf numFmtId="44" fontId="4" fillId="0" borderId="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165" fontId="4" fillId="0" borderId="0" xfId="2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top"/>
    </xf>
    <xf numFmtId="44" fontId="4" fillId="0" borderId="0" xfId="3" applyFont="1" applyBorder="1" applyAlignment="1">
      <alignment vertical="center"/>
    </xf>
    <xf numFmtId="165" fontId="4" fillId="0" borderId="0" xfId="0" applyNumberFormat="1" applyFont="1" applyFill="1" applyBorder="1" applyAlignment="1">
      <alignment horizontal="center"/>
    </xf>
    <xf numFmtId="44" fontId="4" fillId="0" borderId="0" xfId="3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44" fontId="4" fillId="0" borderId="0" xfId="0" applyNumberFormat="1" applyFont="1" applyFill="1" applyBorder="1" applyAlignment="1">
      <alignment horizontal="center" vertical="center" wrapText="1"/>
    </xf>
    <xf numFmtId="8" fontId="4" fillId="0" borderId="0" xfId="3" applyNumberFormat="1" applyFont="1" applyFill="1" applyBorder="1" applyAlignment="1">
      <alignment horizontal="center" vertical="top" wrapText="1"/>
    </xf>
    <xf numFmtId="6" fontId="4" fillId="0" borderId="0" xfId="3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center" vertical="top"/>
    </xf>
    <xf numFmtId="44" fontId="6" fillId="0" borderId="0" xfId="3" applyFont="1" applyFill="1" applyBorder="1" applyAlignment="1">
      <alignment horizontal="center" vertical="top" wrapText="1"/>
    </xf>
    <xf numFmtId="44" fontId="6" fillId="0" borderId="0" xfId="3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 applyAlignment="1">
      <alignment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6" fontId="6" fillId="0" borderId="0" xfId="3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2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3" fontId="13" fillId="0" borderId="9" xfId="2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15" fontId="4" fillId="0" borderId="9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justify" vertical="top" wrapText="1"/>
    </xf>
    <xf numFmtId="0" fontId="14" fillId="0" borderId="15" xfId="0" applyNumberFormat="1" applyFont="1" applyBorder="1" applyAlignment="1">
      <alignment horizontal="justify" vertical="top" wrapText="1"/>
    </xf>
    <xf numFmtId="0" fontId="14" fillId="0" borderId="18" xfId="0" applyNumberFormat="1" applyFont="1" applyBorder="1" applyAlignment="1">
      <alignment horizontal="justify" vertical="top" wrapText="1"/>
    </xf>
    <xf numFmtId="0" fontId="4" fillId="0" borderId="15" xfId="0" applyNumberFormat="1" applyFont="1" applyBorder="1" applyAlignment="1">
      <alignment horizontal="justify" vertical="top" wrapText="1"/>
    </xf>
    <xf numFmtId="43" fontId="13" fillId="0" borderId="8" xfId="2" applyFont="1" applyBorder="1" applyAlignment="1">
      <alignment horizontal="justify" vertical="center"/>
    </xf>
    <xf numFmtId="0" fontId="13" fillId="0" borderId="10" xfId="0" applyFont="1" applyBorder="1" applyAlignment="1">
      <alignment horizontal="justify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justify" vertical="top" wrapText="1"/>
    </xf>
    <xf numFmtId="0" fontId="16" fillId="0" borderId="20" xfId="0" applyNumberFormat="1" applyFont="1" applyBorder="1" applyAlignment="1">
      <alignment horizontal="justify" vertical="top" wrapText="1"/>
    </xf>
    <xf numFmtId="0" fontId="16" fillId="0" borderId="15" xfId="0" applyNumberFormat="1" applyFont="1" applyBorder="1" applyAlignment="1">
      <alignment horizontal="justify" vertical="top" wrapText="1"/>
    </xf>
    <xf numFmtId="0" fontId="4" fillId="0" borderId="14" xfId="0" applyNumberFormat="1" applyFont="1" applyBorder="1" applyAlignment="1">
      <alignment horizontal="left" vertical="top" wrapText="1"/>
    </xf>
  </cellXfs>
  <cellStyles count="11">
    <cellStyle name="Euro" xfId="1"/>
    <cellStyle name="Hipervínculo" xfId="5" builtinId="8" hidden="1"/>
    <cellStyle name="Hipervínculo" xfId="7" builtinId="8" hidden="1"/>
    <cellStyle name="Hipervínculo" xfId="9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GENERADOR!#REF!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GENERADOR!#REF!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E41-4C1A-A7AB-A00D450E7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71680"/>
        <c:axId val="145673216"/>
      </c:barChart>
      <c:catAx>
        <c:axId val="14567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673216"/>
        <c:crosses val="autoZero"/>
        <c:auto val="1"/>
        <c:lblAlgn val="ctr"/>
        <c:lblOffset val="100"/>
        <c:noMultiLvlLbl val="0"/>
      </c:catAx>
      <c:valAx>
        <c:axId val="14567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67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114300</xdr:rowOff>
    </xdr:from>
    <xdr:to>
      <xdr:col>1</xdr:col>
      <xdr:colOff>965073</xdr:colOff>
      <xdr:row>4</xdr:row>
      <xdr:rowOff>180974</xdr:rowOff>
    </xdr:to>
    <xdr:pic>
      <xdr:nvPicPr>
        <xdr:cNvPr id="2" name="1 Imagen" descr="log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355" t="2338" r="13905" b="36384"/>
        <a:stretch>
          <a:fillRect/>
        </a:stretch>
      </xdr:blipFill>
      <xdr:spPr>
        <a:xfrm>
          <a:off x="790575" y="114300"/>
          <a:ext cx="1384173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66676</xdr:rowOff>
    </xdr:from>
    <xdr:to>
      <xdr:col>0</xdr:col>
      <xdr:colOff>675650</xdr:colOff>
      <xdr:row>4</xdr:row>
      <xdr:rowOff>209550</xdr:rowOff>
    </xdr:to>
    <xdr:pic>
      <xdr:nvPicPr>
        <xdr:cNvPr id="3" name="2 Imagen" descr="LOGO MUNICIPIO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99" y="66676"/>
          <a:ext cx="599451" cy="866774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0</xdr:row>
      <xdr:rowOff>0</xdr:rowOff>
    </xdr:from>
    <xdr:to>
      <xdr:col>7</xdr:col>
      <xdr:colOff>517398</xdr:colOff>
      <xdr:row>4</xdr:row>
      <xdr:rowOff>170718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860298" cy="894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114300</xdr:rowOff>
    </xdr:from>
    <xdr:to>
      <xdr:col>1</xdr:col>
      <xdr:colOff>965073</xdr:colOff>
      <xdr:row>4</xdr:row>
      <xdr:rowOff>180974</xdr:rowOff>
    </xdr:to>
    <xdr:pic>
      <xdr:nvPicPr>
        <xdr:cNvPr id="2" name="1 Imagen" descr="logo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0355" t="2338" r="13905" b="36384"/>
        <a:stretch>
          <a:fillRect/>
        </a:stretch>
      </xdr:blipFill>
      <xdr:spPr>
        <a:xfrm>
          <a:off x="790575" y="114300"/>
          <a:ext cx="1384173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66676</xdr:rowOff>
    </xdr:from>
    <xdr:to>
      <xdr:col>0</xdr:col>
      <xdr:colOff>675650</xdr:colOff>
      <xdr:row>4</xdr:row>
      <xdr:rowOff>209550</xdr:rowOff>
    </xdr:to>
    <xdr:pic>
      <xdr:nvPicPr>
        <xdr:cNvPr id="3" name="2 Imagen" descr="LOGO MUNICIPIO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99" y="66676"/>
          <a:ext cx="599451" cy="866774"/>
        </a:xfrm>
        <a:prstGeom prst="rect">
          <a:avLst/>
        </a:prstGeom>
      </xdr:spPr>
    </xdr:pic>
    <xdr:clientData/>
  </xdr:twoCellAnchor>
  <xdr:twoCellAnchor editAs="oneCell">
    <xdr:from>
      <xdr:col>6</xdr:col>
      <xdr:colOff>371475</xdr:colOff>
      <xdr:row>0</xdr:row>
      <xdr:rowOff>0</xdr:rowOff>
    </xdr:from>
    <xdr:to>
      <xdr:col>7</xdr:col>
      <xdr:colOff>517398</xdr:colOff>
      <xdr:row>4</xdr:row>
      <xdr:rowOff>170718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860298" cy="8946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67450"/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view="pageBreakPreview" topLeftCell="A70" zoomScale="145" zoomScaleSheetLayoutView="145" workbookViewId="0">
      <selection activeCell="C30" sqref="C30"/>
    </sheetView>
  </sheetViews>
  <sheetFormatPr baseColWidth="10" defaultRowHeight="12.75" x14ac:dyDescent="0.2"/>
  <cols>
    <col min="1" max="1" width="10.85546875" customWidth="1"/>
    <col min="2" max="2" width="6.5703125" customWidth="1"/>
    <col min="3" max="3" width="31.5703125" customWidth="1"/>
    <col min="4" max="4" width="11.85546875" customWidth="1"/>
    <col min="5" max="5" width="12.7109375" customWidth="1"/>
    <col min="6" max="6" width="12.140625" customWidth="1"/>
    <col min="7" max="7" width="11.42578125" customWidth="1"/>
    <col min="8" max="8" width="8.85546875" customWidth="1"/>
  </cols>
  <sheetData>
    <row r="1" spans="1:8" ht="12.75" customHeight="1" x14ac:dyDescent="0.2">
      <c r="A1" s="181" t="s">
        <v>119</v>
      </c>
      <c r="B1" s="182"/>
      <c r="C1" s="182"/>
      <c r="D1" s="182" t="s">
        <v>120</v>
      </c>
      <c r="E1" s="182"/>
      <c r="F1" s="182"/>
      <c r="G1" s="182"/>
      <c r="H1" s="121" t="s">
        <v>121</v>
      </c>
    </row>
    <row r="2" spans="1:8" ht="12.75" customHeight="1" x14ac:dyDescent="0.2">
      <c r="A2" s="175" t="s">
        <v>122</v>
      </c>
      <c r="B2" s="176"/>
      <c r="C2" s="176"/>
      <c r="D2" s="183" t="s">
        <v>187</v>
      </c>
      <c r="E2" s="183"/>
      <c r="F2" s="183"/>
      <c r="G2" s="183"/>
      <c r="H2" s="122" t="s">
        <v>123</v>
      </c>
    </row>
    <row r="3" spans="1:8" ht="12.75" customHeight="1" x14ac:dyDescent="0.2">
      <c r="A3" s="175" t="s">
        <v>124</v>
      </c>
      <c r="B3" s="176"/>
      <c r="C3" s="176"/>
      <c r="D3" s="184" t="s">
        <v>188</v>
      </c>
      <c r="E3" s="184"/>
      <c r="F3" s="184"/>
      <c r="G3" s="184"/>
      <c r="H3" s="123" t="s">
        <v>125</v>
      </c>
    </row>
    <row r="4" spans="1:8" x14ac:dyDescent="0.2">
      <c r="A4" s="124"/>
      <c r="B4" s="125"/>
      <c r="C4" s="125"/>
      <c r="D4" s="184"/>
      <c r="E4" s="184"/>
      <c r="F4" s="184"/>
      <c r="G4" s="184"/>
      <c r="H4" s="123"/>
    </row>
    <row r="5" spans="1:8" x14ac:dyDescent="0.2">
      <c r="A5" s="175" t="s">
        <v>126</v>
      </c>
      <c r="B5" s="176"/>
      <c r="C5" s="176"/>
      <c r="D5" s="184"/>
      <c r="E5" s="184"/>
      <c r="F5" s="184"/>
      <c r="G5" s="184"/>
      <c r="H5" s="123"/>
    </row>
    <row r="6" spans="1:8" x14ac:dyDescent="0.2">
      <c r="A6" s="186"/>
      <c r="B6" s="187"/>
      <c r="C6" s="187"/>
      <c r="D6" s="185"/>
      <c r="E6" s="185"/>
      <c r="F6" s="185"/>
      <c r="G6" s="185"/>
      <c r="H6" s="126"/>
    </row>
    <row r="7" spans="1:8" x14ac:dyDescent="0.2">
      <c r="A7" s="127"/>
      <c r="B7" s="127"/>
      <c r="C7" s="127"/>
      <c r="D7" s="128"/>
      <c r="E7" s="128"/>
      <c r="F7" s="128"/>
      <c r="G7" s="128"/>
      <c r="H7" s="128"/>
    </row>
    <row r="8" spans="1:8" ht="39.75" customHeight="1" x14ac:dyDescent="0.2">
      <c r="A8" s="177" t="s">
        <v>127</v>
      </c>
      <c r="B8" s="178"/>
      <c r="C8" s="178"/>
      <c r="D8" s="178"/>
      <c r="E8" s="178"/>
      <c r="F8" s="178"/>
      <c r="G8" s="178"/>
      <c r="H8" s="179"/>
    </row>
    <row r="9" spans="1:8" ht="14.1" customHeight="1" x14ac:dyDescent="0.2">
      <c r="A9" s="127"/>
      <c r="B9" s="127"/>
      <c r="C9" s="127"/>
      <c r="D9" s="128"/>
      <c r="E9" s="128"/>
      <c r="F9" s="128"/>
      <c r="G9" s="128"/>
      <c r="H9" s="128"/>
    </row>
    <row r="10" spans="1:8" ht="10.5" customHeight="1" x14ac:dyDescent="0.2">
      <c r="A10" s="173" t="s">
        <v>128</v>
      </c>
      <c r="B10" s="173" t="s">
        <v>129</v>
      </c>
      <c r="C10" s="129" t="s">
        <v>130</v>
      </c>
      <c r="D10" s="180" t="s">
        <v>51</v>
      </c>
      <c r="E10" s="180" t="s">
        <v>52</v>
      </c>
      <c r="F10" s="180" t="s">
        <v>13</v>
      </c>
      <c r="G10" s="180"/>
      <c r="H10" s="173" t="s">
        <v>131</v>
      </c>
    </row>
    <row r="11" spans="1:8" ht="24.95" customHeight="1" x14ac:dyDescent="0.2">
      <c r="A11" s="173"/>
      <c r="B11" s="173"/>
      <c r="C11" s="129" t="s">
        <v>132</v>
      </c>
      <c r="D11" s="180"/>
      <c r="E11" s="180"/>
      <c r="F11" s="131" t="s">
        <v>133</v>
      </c>
      <c r="G11" s="131" t="s">
        <v>134</v>
      </c>
      <c r="H11" s="173"/>
    </row>
    <row r="12" spans="1:8" x14ac:dyDescent="0.2">
      <c r="B12" s="132">
        <v>1</v>
      </c>
      <c r="C12" s="133" t="s">
        <v>30</v>
      </c>
      <c r="D12" s="134"/>
      <c r="E12" s="135"/>
      <c r="F12" s="135"/>
      <c r="G12" s="136"/>
      <c r="H12" s="137"/>
    </row>
    <row r="13" spans="1:8" ht="51.75" customHeight="1" x14ac:dyDescent="0.2">
      <c r="A13" s="138" t="s">
        <v>135</v>
      </c>
      <c r="B13" s="138" t="s">
        <v>114</v>
      </c>
      <c r="C13" s="139" t="s">
        <v>56</v>
      </c>
      <c r="D13" s="134" t="s">
        <v>15</v>
      </c>
      <c r="E13" s="140">
        <v>60</v>
      </c>
      <c r="F13" s="141"/>
      <c r="G13" s="142"/>
      <c r="H13" s="137"/>
    </row>
    <row r="14" spans="1:8" ht="33.75" x14ac:dyDescent="0.2">
      <c r="A14" s="138" t="s">
        <v>136</v>
      </c>
      <c r="B14" s="138" t="s">
        <v>115</v>
      </c>
      <c r="C14" s="139" t="s">
        <v>57</v>
      </c>
      <c r="D14" s="134" t="s">
        <v>17</v>
      </c>
      <c r="E14" s="140">
        <v>36</v>
      </c>
      <c r="F14" s="143"/>
      <c r="G14" s="142"/>
      <c r="H14" s="137"/>
    </row>
    <row r="15" spans="1:8" ht="56.25" x14ac:dyDescent="0.2">
      <c r="A15" s="138" t="s">
        <v>137</v>
      </c>
      <c r="B15" s="138" t="s">
        <v>116</v>
      </c>
      <c r="C15" s="139" t="s">
        <v>58</v>
      </c>
      <c r="D15" s="134" t="s">
        <v>17</v>
      </c>
      <c r="E15" s="140">
        <v>36</v>
      </c>
      <c r="F15" s="144"/>
      <c r="G15" s="142"/>
      <c r="H15" s="137"/>
    </row>
    <row r="16" spans="1:8" ht="90" x14ac:dyDescent="0.2">
      <c r="A16" s="138" t="s">
        <v>138</v>
      </c>
      <c r="B16" s="145">
        <v>1.4</v>
      </c>
      <c r="C16" s="139" t="s">
        <v>60</v>
      </c>
      <c r="D16" s="134" t="s">
        <v>59</v>
      </c>
      <c r="E16" s="140">
        <v>60</v>
      </c>
      <c r="F16" s="144"/>
      <c r="G16" s="146"/>
      <c r="H16" s="137"/>
    </row>
    <row r="17" spans="1:8" ht="67.5" x14ac:dyDescent="0.2">
      <c r="A17" s="138">
        <v>5</v>
      </c>
      <c r="B17" s="138" t="s">
        <v>117</v>
      </c>
      <c r="C17" s="139" t="s">
        <v>61</v>
      </c>
      <c r="D17" s="134" t="s">
        <v>17</v>
      </c>
      <c r="E17" s="140">
        <v>9</v>
      </c>
      <c r="F17" s="144"/>
      <c r="G17" s="142"/>
      <c r="H17" s="137"/>
    </row>
    <row r="18" spans="1:8" ht="67.5" x14ac:dyDescent="0.2">
      <c r="A18" s="138" t="s">
        <v>139</v>
      </c>
      <c r="B18" s="138" t="s">
        <v>118</v>
      </c>
      <c r="C18" s="139" t="s">
        <v>84</v>
      </c>
      <c r="D18" s="134" t="s">
        <v>17</v>
      </c>
      <c r="E18" s="140">
        <v>16.760000000000002</v>
      </c>
      <c r="F18" s="144"/>
      <c r="G18" s="142"/>
      <c r="H18" s="137"/>
    </row>
    <row r="19" spans="1:8" ht="36.75" customHeight="1" x14ac:dyDescent="0.2">
      <c r="A19" s="138" t="s">
        <v>140</v>
      </c>
      <c r="B19" s="145">
        <v>1.7</v>
      </c>
      <c r="C19" s="139" t="s">
        <v>70</v>
      </c>
      <c r="D19" s="134" t="s">
        <v>59</v>
      </c>
      <c r="E19" s="140">
        <v>60</v>
      </c>
      <c r="F19" s="144"/>
      <c r="G19" s="146"/>
      <c r="H19" s="137"/>
    </row>
    <row r="20" spans="1:8" ht="90" x14ac:dyDescent="0.2">
      <c r="A20" s="138" t="s">
        <v>141</v>
      </c>
      <c r="B20" s="145">
        <v>1.8</v>
      </c>
      <c r="C20" s="139" t="s">
        <v>110</v>
      </c>
      <c r="D20" s="134" t="s">
        <v>111</v>
      </c>
      <c r="E20" s="140">
        <v>12</v>
      </c>
      <c r="F20" s="144"/>
      <c r="G20" s="146"/>
      <c r="H20" s="137"/>
    </row>
    <row r="21" spans="1:8" ht="22.5" x14ac:dyDescent="0.2">
      <c r="A21" s="138" t="s">
        <v>142</v>
      </c>
      <c r="B21" s="145">
        <v>1.9</v>
      </c>
      <c r="C21" s="139" t="s">
        <v>71</v>
      </c>
      <c r="D21" s="134" t="s">
        <v>59</v>
      </c>
      <c r="E21" s="140">
        <v>60</v>
      </c>
      <c r="F21" s="144"/>
      <c r="G21" s="146"/>
      <c r="H21" s="137"/>
    </row>
    <row r="22" spans="1:8" ht="106.5" customHeight="1" x14ac:dyDescent="0.2">
      <c r="A22" s="138" t="s">
        <v>143</v>
      </c>
      <c r="B22" s="147">
        <v>1.1100000000000001</v>
      </c>
      <c r="C22" s="139" t="s">
        <v>78</v>
      </c>
      <c r="D22" s="134" t="s">
        <v>16</v>
      </c>
      <c r="E22" s="140">
        <v>6</v>
      </c>
      <c r="F22" s="144"/>
      <c r="G22" s="148"/>
      <c r="H22" s="137"/>
    </row>
    <row r="23" spans="1:8" x14ac:dyDescent="0.2">
      <c r="A23" s="138"/>
      <c r="B23" s="147"/>
      <c r="C23" s="133" t="s">
        <v>144</v>
      </c>
      <c r="D23" s="134"/>
      <c r="E23" s="140"/>
      <c r="F23" s="144"/>
      <c r="G23" s="148"/>
      <c r="H23" s="137"/>
    </row>
    <row r="24" spans="1:8" x14ac:dyDescent="0.2">
      <c r="A24" s="138"/>
      <c r="B24" s="132">
        <v>2</v>
      </c>
      <c r="C24" s="133" t="s">
        <v>62</v>
      </c>
      <c r="D24" s="134"/>
      <c r="E24" s="140"/>
      <c r="F24" s="149"/>
      <c r="G24" s="142"/>
      <c r="H24" s="137"/>
    </row>
    <row r="25" spans="1:8" ht="56.25" x14ac:dyDescent="0.2">
      <c r="A25" s="138" t="s">
        <v>145</v>
      </c>
      <c r="B25" s="172">
        <v>2.1</v>
      </c>
      <c r="C25" s="139" t="s">
        <v>91</v>
      </c>
      <c r="D25" s="134" t="s">
        <v>16</v>
      </c>
      <c r="E25" s="140">
        <v>1</v>
      </c>
      <c r="F25" s="144"/>
      <c r="G25" s="150"/>
      <c r="H25" s="137"/>
    </row>
    <row r="26" spans="1:8" ht="67.5" x14ac:dyDescent="0.2">
      <c r="A26" s="138" t="s">
        <v>146</v>
      </c>
      <c r="B26" s="145">
        <v>2.2000000000000002</v>
      </c>
      <c r="C26" s="139" t="s">
        <v>63</v>
      </c>
      <c r="D26" s="134" t="s">
        <v>15</v>
      </c>
      <c r="E26" s="140">
        <v>364.46</v>
      </c>
      <c r="F26" s="144"/>
      <c r="G26" s="150"/>
      <c r="H26" s="137"/>
    </row>
    <row r="27" spans="1:8" ht="56.25" x14ac:dyDescent="0.2">
      <c r="A27" s="138" t="s">
        <v>147</v>
      </c>
      <c r="B27" s="145">
        <v>2.2999999999999998</v>
      </c>
      <c r="C27" s="139" t="s">
        <v>64</v>
      </c>
      <c r="D27" s="134" t="s">
        <v>15</v>
      </c>
      <c r="E27" s="140">
        <v>962</v>
      </c>
      <c r="F27" s="144"/>
      <c r="G27" s="148"/>
      <c r="H27" s="137"/>
    </row>
    <row r="28" spans="1:8" ht="67.5" x14ac:dyDescent="0.2">
      <c r="A28" s="138" t="s">
        <v>148</v>
      </c>
      <c r="B28" s="145">
        <v>2.4</v>
      </c>
      <c r="C28" s="139" t="s">
        <v>65</v>
      </c>
      <c r="D28" s="134" t="s">
        <v>15</v>
      </c>
      <c r="E28" s="140">
        <v>960</v>
      </c>
      <c r="F28" s="144"/>
      <c r="G28" s="148"/>
      <c r="H28" s="137"/>
    </row>
    <row r="29" spans="1:8" ht="33.75" x14ac:dyDescent="0.2">
      <c r="A29" s="138" t="s">
        <v>149</v>
      </c>
      <c r="B29" s="145">
        <v>2.5</v>
      </c>
      <c r="C29" s="139" t="s">
        <v>77</v>
      </c>
      <c r="D29" s="134" t="s">
        <v>15</v>
      </c>
      <c r="E29" s="140">
        <v>46</v>
      </c>
      <c r="F29" s="144"/>
      <c r="G29" s="152"/>
      <c r="H29" s="137"/>
    </row>
    <row r="30" spans="1:8" ht="68.25" customHeight="1" x14ac:dyDescent="0.2">
      <c r="A30" s="138" t="s">
        <v>150</v>
      </c>
      <c r="B30" s="153">
        <v>2.6</v>
      </c>
      <c r="C30" s="139" t="s">
        <v>85</v>
      </c>
      <c r="D30" s="134" t="s">
        <v>59</v>
      </c>
      <c r="E30" s="140">
        <v>43</v>
      </c>
      <c r="F30" s="141"/>
      <c r="G30" s="154"/>
      <c r="H30" s="137"/>
    </row>
    <row r="31" spans="1:8" ht="33.75" x14ac:dyDescent="0.2">
      <c r="A31" s="138" t="s">
        <v>151</v>
      </c>
      <c r="B31" s="153">
        <v>2.7</v>
      </c>
      <c r="C31" s="139" t="s">
        <v>82</v>
      </c>
      <c r="D31" s="134" t="s">
        <v>59</v>
      </c>
      <c r="E31" s="140">
        <v>21</v>
      </c>
      <c r="F31" s="155"/>
      <c r="G31" s="154"/>
      <c r="H31" s="137"/>
    </row>
    <row r="32" spans="1:8" x14ac:dyDescent="0.2">
      <c r="A32" s="138"/>
      <c r="B32" s="153"/>
      <c r="C32" s="133" t="s">
        <v>152</v>
      </c>
      <c r="D32" s="134"/>
      <c r="E32" s="140"/>
      <c r="F32" s="155"/>
      <c r="G32" s="154"/>
      <c r="H32" s="137"/>
    </row>
    <row r="33" spans="1:8" s="163" customFormat="1" x14ac:dyDescent="0.2">
      <c r="A33" s="138"/>
      <c r="B33" s="157">
        <v>3</v>
      </c>
      <c r="C33" s="133" t="s">
        <v>87</v>
      </c>
      <c r="D33" s="164"/>
      <c r="E33" s="165"/>
      <c r="F33" s="161"/>
      <c r="G33" s="169"/>
      <c r="H33" s="168"/>
    </row>
    <row r="34" spans="1:8" ht="78.75" x14ac:dyDescent="0.2">
      <c r="A34" s="138" t="s">
        <v>153</v>
      </c>
      <c r="B34" s="145">
        <v>3.1</v>
      </c>
      <c r="C34" s="139" t="s">
        <v>90</v>
      </c>
      <c r="D34" s="134" t="s">
        <v>15</v>
      </c>
      <c r="E34" s="140">
        <v>205</v>
      </c>
      <c r="F34" s="149"/>
      <c r="G34" s="142"/>
      <c r="H34" s="137"/>
    </row>
    <row r="35" spans="1:8" ht="56.25" x14ac:dyDescent="0.2">
      <c r="A35" s="138" t="s">
        <v>154</v>
      </c>
      <c r="B35" s="153">
        <v>3.2</v>
      </c>
      <c r="C35" s="139" t="s">
        <v>66</v>
      </c>
      <c r="D35" s="134" t="s">
        <v>15</v>
      </c>
      <c r="E35" s="140">
        <v>4062.95</v>
      </c>
      <c r="F35" s="144"/>
      <c r="G35" s="144"/>
      <c r="H35" s="137"/>
    </row>
    <row r="36" spans="1:8" ht="56.25" x14ac:dyDescent="0.2">
      <c r="A36" s="138" t="s">
        <v>155</v>
      </c>
      <c r="B36" s="153">
        <v>3.3</v>
      </c>
      <c r="C36" s="139" t="s">
        <v>67</v>
      </c>
      <c r="D36" s="134" t="s">
        <v>15</v>
      </c>
      <c r="E36" s="140">
        <v>296</v>
      </c>
      <c r="F36" s="144"/>
      <c r="G36" s="158"/>
      <c r="H36" s="137"/>
    </row>
    <row r="37" spans="1:8" ht="67.5" x14ac:dyDescent="0.2">
      <c r="A37" s="138" t="s">
        <v>156</v>
      </c>
      <c r="B37" s="153">
        <v>3.4</v>
      </c>
      <c r="C37" s="139" t="s">
        <v>68</v>
      </c>
      <c r="D37" s="134" t="s">
        <v>59</v>
      </c>
      <c r="E37" s="140">
        <v>112</v>
      </c>
      <c r="F37" s="144"/>
      <c r="G37" s="144"/>
      <c r="H37" s="137"/>
    </row>
    <row r="38" spans="1:8" ht="22.5" x14ac:dyDescent="0.2">
      <c r="A38" s="138"/>
      <c r="B38" s="153"/>
      <c r="C38" s="133" t="s">
        <v>157</v>
      </c>
      <c r="D38" s="134"/>
      <c r="E38" s="140"/>
      <c r="F38" s="144"/>
      <c r="G38" s="144"/>
      <c r="H38" s="137"/>
    </row>
    <row r="39" spans="1:8" s="163" customFormat="1" ht="12" customHeight="1" x14ac:dyDescent="0.2">
      <c r="A39" s="138"/>
      <c r="B39" s="157">
        <v>4</v>
      </c>
      <c r="C39" s="133" t="s">
        <v>69</v>
      </c>
      <c r="D39" s="164"/>
      <c r="E39" s="165"/>
      <c r="F39" s="166"/>
      <c r="G39" s="167"/>
      <c r="H39" s="168"/>
    </row>
    <row r="40" spans="1:8" s="117" customFormat="1" ht="78.75" x14ac:dyDescent="0.2">
      <c r="A40" s="138" t="s">
        <v>158</v>
      </c>
      <c r="B40" s="153">
        <v>4.0999999999999996</v>
      </c>
      <c r="C40" s="139" t="s">
        <v>81</v>
      </c>
      <c r="D40" s="134" t="s">
        <v>16</v>
      </c>
      <c r="E40" s="140">
        <v>12</v>
      </c>
      <c r="F40" s="144"/>
      <c r="G40" s="144"/>
      <c r="H40" s="151"/>
    </row>
    <row r="41" spans="1:8" ht="56.25" x14ac:dyDescent="0.2">
      <c r="A41" s="138" t="s">
        <v>159</v>
      </c>
      <c r="B41" s="153">
        <v>4.2</v>
      </c>
      <c r="C41" s="139" t="s">
        <v>72</v>
      </c>
      <c r="D41" s="134" t="s">
        <v>15</v>
      </c>
      <c r="E41" s="140">
        <v>44</v>
      </c>
      <c r="F41" s="144"/>
      <c r="G41" s="154"/>
      <c r="H41" s="137"/>
    </row>
    <row r="42" spans="1:8" ht="186.75" customHeight="1" x14ac:dyDescent="0.2">
      <c r="A42" s="138" t="s">
        <v>160</v>
      </c>
      <c r="B42" s="153">
        <v>4.3</v>
      </c>
      <c r="C42" s="139" t="s">
        <v>83</v>
      </c>
      <c r="D42" s="134" t="s">
        <v>15</v>
      </c>
      <c r="E42" s="140">
        <v>136</v>
      </c>
      <c r="F42" s="141"/>
      <c r="G42" s="154"/>
      <c r="H42" s="137"/>
    </row>
    <row r="43" spans="1:8" ht="78.75" x14ac:dyDescent="0.2">
      <c r="A43" s="138" t="s">
        <v>161</v>
      </c>
      <c r="B43" s="153">
        <v>4.4000000000000004</v>
      </c>
      <c r="C43" s="139" t="s">
        <v>86</v>
      </c>
      <c r="D43" s="134" t="s">
        <v>73</v>
      </c>
      <c r="E43" s="140">
        <v>29</v>
      </c>
      <c r="F43" s="141"/>
      <c r="G43" s="154"/>
      <c r="H43" s="137"/>
    </row>
    <row r="44" spans="1:8" ht="33.75" x14ac:dyDescent="0.2">
      <c r="A44" s="138" t="s">
        <v>162</v>
      </c>
      <c r="B44" s="153">
        <v>4.5</v>
      </c>
      <c r="C44" s="139" t="s">
        <v>74</v>
      </c>
      <c r="D44" s="134" t="s">
        <v>16</v>
      </c>
      <c r="E44" s="140">
        <v>4</v>
      </c>
      <c r="F44" s="141"/>
      <c r="G44" s="154"/>
      <c r="H44" s="137"/>
    </row>
    <row r="45" spans="1:8" ht="45" x14ac:dyDescent="0.2">
      <c r="A45" s="138" t="s">
        <v>163</v>
      </c>
      <c r="B45" s="153">
        <v>4.5999999999999996</v>
      </c>
      <c r="C45" s="139" t="s">
        <v>79</v>
      </c>
      <c r="D45" s="134" t="s">
        <v>16</v>
      </c>
      <c r="E45" s="140">
        <v>1</v>
      </c>
      <c r="F45" s="141"/>
      <c r="G45" s="154"/>
      <c r="H45" s="137"/>
    </row>
    <row r="46" spans="1:8" x14ac:dyDescent="0.2">
      <c r="A46" s="138"/>
      <c r="B46" s="153"/>
      <c r="C46" s="133" t="s">
        <v>164</v>
      </c>
      <c r="D46" s="134"/>
      <c r="E46" s="140"/>
      <c r="F46" s="141"/>
      <c r="G46" s="154"/>
      <c r="H46" s="137"/>
    </row>
    <row r="47" spans="1:8" s="163" customFormat="1" ht="12" customHeight="1" x14ac:dyDescent="0.2">
      <c r="A47" s="138"/>
      <c r="B47" s="157">
        <v>5</v>
      </c>
      <c r="C47" s="133" t="s">
        <v>88</v>
      </c>
      <c r="D47" s="164"/>
      <c r="E47" s="165"/>
      <c r="F47" s="166"/>
      <c r="G47" s="170"/>
      <c r="H47" s="168"/>
    </row>
    <row r="48" spans="1:8" ht="56.25" x14ac:dyDescent="0.2">
      <c r="A48" s="138" t="s">
        <v>165</v>
      </c>
      <c r="B48" s="160">
        <v>5</v>
      </c>
      <c r="C48" s="139" t="s">
        <v>89</v>
      </c>
      <c r="D48" s="134" t="s">
        <v>16</v>
      </c>
      <c r="E48" s="140">
        <v>2</v>
      </c>
      <c r="F48" s="141"/>
      <c r="G48" s="154"/>
      <c r="H48" s="137"/>
    </row>
    <row r="49" spans="1:8" ht="67.5" x14ac:dyDescent="0.2">
      <c r="A49" s="138" t="s">
        <v>166</v>
      </c>
      <c r="B49" s="153">
        <v>5.0999999999999996</v>
      </c>
      <c r="C49" s="139" t="s">
        <v>75</v>
      </c>
      <c r="D49" s="134" t="s">
        <v>15</v>
      </c>
      <c r="E49" s="140">
        <v>13.14</v>
      </c>
      <c r="F49" s="141"/>
      <c r="G49" s="154"/>
      <c r="H49" s="137"/>
    </row>
    <row r="50" spans="1:8" ht="45" x14ac:dyDescent="0.2">
      <c r="A50" s="138" t="s">
        <v>167</v>
      </c>
      <c r="B50" s="153">
        <v>5.2</v>
      </c>
      <c r="C50" s="139" t="s">
        <v>76</v>
      </c>
      <c r="D50" s="134" t="s">
        <v>16</v>
      </c>
      <c r="E50" s="140">
        <v>1</v>
      </c>
      <c r="F50" s="141"/>
      <c r="G50" s="154"/>
      <c r="H50" s="137"/>
    </row>
    <row r="51" spans="1:8" ht="45" x14ac:dyDescent="0.2">
      <c r="A51" s="138" t="s">
        <v>168</v>
      </c>
      <c r="B51" s="153">
        <v>5.3</v>
      </c>
      <c r="C51" s="139" t="s">
        <v>80</v>
      </c>
      <c r="D51" s="134" t="s">
        <v>16</v>
      </c>
      <c r="E51" s="140">
        <v>1</v>
      </c>
      <c r="F51" s="141"/>
      <c r="G51" s="154"/>
      <c r="H51" s="137"/>
    </row>
    <row r="52" spans="1:8" ht="45" x14ac:dyDescent="0.2">
      <c r="A52" s="138" t="s">
        <v>169</v>
      </c>
      <c r="B52" s="153">
        <v>5.4</v>
      </c>
      <c r="C52" s="139" t="s">
        <v>112</v>
      </c>
      <c r="D52" s="134" t="s">
        <v>16</v>
      </c>
      <c r="E52" s="140">
        <v>1</v>
      </c>
      <c r="F52" s="141"/>
      <c r="G52" s="154"/>
      <c r="H52" s="137"/>
    </row>
    <row r="53" spans="1:8" ht="94.5" customHeight="1" x14ac:dyDescent="0.2">
      <c r="A53" s="138" t="s">
        <v>170</v>
      </c>
      <c r="B53" s="153">
        <v>5.5</v>
      </c>
      <c r="C53" s="139" t="s">
        <v>100</v>
      </c>
      <c r="D53" s="134" t="s">
        <v>16</v>
      </c>
      <c r="E53" s="140">
        <v>1</v>
      </c>
      <c r="F53" s="156"/>
      <c r="G53" s="154"/>
      <c r="H53" s="137"/>
    </row>
    <row r="54" spans="1:8" x14ac:dyDescent="0.2">
      <c r="A54" s="138"/>
      <c r="B54" s="153"/>
      <c r="C54" s="133" t="s">
        <v>171</v>
      </c>
      <c r="D54" s="134"/>
      <c r="E54" s="140"/>
      <c r="F54" s="156"/>
      <c r="G54" s="154"/>
      <c r="H54" s="137"/>
    </row>
    <row r="55" spans="1:8" s="163" customFormat="1" ht="12" customHeight="1" x14ac:dyDescent="0.2">
      <c r="A55" s="138"/>
      <c r="B55" s="157">
        <v>6</v>
      </c>
      <c r="C55" s="133" t="s">
        <v>92</v>
      </c>
      <c r="D55" s="164"/>
      <c r="E55" s="165"/>
      <c r="F55" s="171"/>
      <c r="G55" s="170"/>
      <c r="H55" s="168"/>
    </row>
    <row r="56" spans="1:8" ht="90" x14ac:dyDescent="0.2">
      <c r="A56" s="138" t="s">
        <v>172</v>
      </c>
      <c r="B56" s="153">
        <v>6.1</v>
      </c>
      <c r="C56" s="139" t="s">
        <v>113</v>
      </c>
      <c r="D56" s="134" t="s">
        <v>16</v>
      </c>
      <c r="E56" s="140">
        <v>1</v>
      </c>
      <c r="F56" s="155"/>
      <c r="G56" s="154"/>
      <c r="H56" s="137"/>
    </row>
    <row r="57" spans="1:8" ht="22.5" x14ac:dyDescent="0.2">
      <c r="A57" s="138"/>
      <c r="B57" s="153"/>
      <c r="C57" s="133" t="s">
        <v>173</v>
      </c>
      <c r="D57" s="134"/>
      <c r="E57" s="140"/>
      <c r="F57" s="155"/>
      <c r="G57" s="154"/>
      <c r="H57" s="137"/>
    </row>
    <row r="58" spans="1:8" ht="12" customHeight="1" x14ac:dyDescent="0.2">
      <c r="A58" s="138"/>
      <c r="B58" s="157">
        <v>7</v>
      </c>
      <c r="C58" s="133" t="s">
        <v>93</v>
      </c>
      <c r="D58" s="134"/>
      <c r="E58" s="140"/>
      <c r="F58" s="156"/>
      <c r="G58" s="154"/>
      <c r="H58" s="137"/>
    </row>
    <row r="59" spans="1:8" ht="33.75" x14ac:dyDescent="0.2">
      <c r="A59" s="138" t="s">
        <v>174</v>
      </c>
      <c r="B59" s="153">
        <v>7.1</v>
      </c>
      <c r="C59" s="139" t="s">
        <v>94</v>
      </c>
      <c r="D59" s="134" t="s">
        <v>16</v>
      </c>
      <c r="E59" s="140">
        <v>1</v>
      </c>
      <c r="F59" s="156"/>
      <c r="G59" s="154"/>
      <c r="H59" s="137"/>
    </row>
    <row r="60" spans="1:8" x14ac:dyDescent="0.2">
      <c r="A60" s="138"/>
      <c r="B60" s="153"/>
      <c r="C60" s="133" t="s">
        <v>175</v>
      </c>
      <c r="D60" s="134"/>
      <c r="E60" s="140"/>
      <c r="F60" s="156"/>
      <c r="G60" s="154"/>
      <c r="H60" s="137"/>
    </row>
    <row r="61" spans="1:8" ht="12" customHeight="1" x14ac:dyDescent="0.2">
      <c r="A61" s="138"/>
      <c r="B61" s="157">
        <v>8</v>
      </c>
      <c r="C61" s="133" t="s">
        <v>95</v>
      </c>
      <c r="D61" s="134"/>
      <c r="E61" s="140"/>
      <c r="F61" s="156"/>
      <c r="G61" s="154"/>
      <c r="H61" s="137"/>
    </row>
    <row r="62" spans="1:8" ht="82.5" customHeight="1" x14ac:dyDescent="0.2">
      <c r="A62" s="138" t="s">
        <v>176</v>
      </c>
      <c r="B62" s="153">
        <v>8.1</v>
      </c>
      <c r="C62" s="139" t="s">
        <v>96</v>
      </c>
      <c r="D62" s="134" t="s">
        <v>16</v>
      </c>
      <c r="E62" s="140">
        <v>1</v>
      </c>
      <c r="F62" s="155"/>
      <c r="G62" s="154"/>
      <c r="H62" s="137"/>
    </row>
    <row r="63" spans="1:8" ht="67.5" customHeight="1" x14ac:dyDescent="0.2">
      <c r="A63" s="138" t="s">
        <v>177</v>
      </c>
      <c r="B63" s="153">
        <v>8.1999999999999993</v>
      </c>
      <c r="C63" s="139" t="s">
        <v>103</v>
      </c>
      <c r="D63" s="134" t="s">
        <v>16</v>
      </c>
      <c r="E63" s="140">
        <v>1</v>
      </c>
      <c r="F63" s="155"/>
      <c r="G63" s="154"/>
      <c r="H63" s="137"/>
    </row>
    <row r="64" spans="1:8" ht="56.25" x14ac:dyDescent="0.2">
      <c r="A64" s="138" t="s">
        <v>178</v>
      </c>
      <c r="B64" s="153">
        <v>8.3000000000000007</v>
      </c>
      <c r="C64" s="139" t="s">
        <v>104</v>
      </c>
      <c r="D64" s="134" t="s">
        <v>16</v>
      </c>
      <c r="E64" s="140">
        <v>1</v>
      </c>
      <c r="F64" s="155"/>
      <c r="G64" s="154"/>
      <c r="H64" s="137"/>
    </row>
    <row r="65" spans="1:8" ht="67.5" x14ac:dyDescent="0.2">
      <c r="A65" s="138" t="s">
        <v>179</v>
      </c>
      <c r="B65" s="153">
        <v>8.4</v>
      </c>
      <c r="C65" s="139" t="s">
        <v>105</v>
      </c>
      <c r="D65" s="134" t="s">
        <v>16</v>
      </c>
      <c r="E65" s="140">
        <v>1</v>
      </c>
      <c r="F65" s="155"/>
      <c r="G65" s="154"/>
      <c r="H65" s="137"/>
    </row>
    <row r="66" spans="1:8" ht="56.25" x14ac:dyDescent="0.2">
      <c r="A66" s="138" t="s">
        <v>180</v>
      </c>
      <c r="B66" s="153">
        <v>8.5</v>
      </c>
      <c r="C66" s="139" t="s">
        <v>106</v>
      </c>
      <c r="D66" s="134" t="s">
        <v>16</v>
      </c>
      <c r="E66" s="140">
        <v>1</v>
      </c>
      <c r="F66" s="155"/>
      <c r="G66" s="154"/>
      <c r="H66" s="137"/>
    </row>
    <row r="67" spans="1:8" ht="56.25" x14ac:dyDescent="0.2">
      <c r="A67" s="138" t="s">
        <v>181</v>
      </c>
      <c r="B67" s="153">
        <v>8.6</v>
      </c>
      <c r="C67" s="139" t="s">
        <v>107</v>
      </c>
      <c r="D67" s="134" t="s">
        <v>16</v>
      </c>
      <c r="E67" s="140">
        <v>1</v>
      </c>
      <c r="F67" s="155"/>
      <c r="G67" s="154"/>
      <c r="H67" s="137"/>
    </row>
    <row r="68" spans="1:8" ht="56.25" x14ac:dyDescent="0.2">
      <c r="A68" s="138" t="s">
        <v>182</v>
      </c>
      <c r="B68" s="153">
        <v>8.6999999999999993</v>
      </c>
      <c r="C68" s="139" t="s">
        <v>108</v>
      </c>
      <c r="D68" s="134" t="s">
        <v>16</v>
      </c>
      <c r="E68" s="140">
        <v>1</v>
      </c>
      <c r="F68" s="155"/>
      <c r="G68" s="154"/>
      <c r="H68" s="137"/>
    </row>
    <row r="69" spans="1:8" ht="45" x14ac:dyDescent="0.2">
      <c r="A69" s="138" t="s">
        <v>183</v>
      </c>
      <c r="B69" s="153">
        <v>8.8000000000000007</v>
      </c>
      <c r="C69" s="139" t="s">
        <v>97</v>
      </c>
      <c r="D69" s="134" t="s">
        <v>16</v>
      </c>
      <c r="E69" s="140">
        <v>8</v>
      </c>
      <c r="F69" s="155"/>
      <c r="G69" s="154"/>
      <c r="H69" s="137"/>
    </row>
    <row r="70" spans="1:8" ht="12" customHeight="1" x14ac:dyDescent="0.2">
      <c r="A70" s="138"/>
      <c r="B70" s="157">
        <v>9</v>
      </c>
      <c r="C70" s="139" t="s">
        <v>98</v>
      </c>
      <c r="D70" s="134"/>
      <c r="E70" s="140"/>
      <c r="F70" s="156"/>
      <c r="G70" s="154"/>
      <c r="H70" s="137"/>
    </row>
    <row r="71" spans="1:8" ht="135" x14ac:dyDescent="0.2">
      <c r="A71" s="138" t="s">
        <v>184</v>
      </c>
      <c r="B71" s="153">
        <v>9.1</v>
      </c>
      <c r="C71" s="139" t="s">
        <v>99</v>
      </c>
      <c r="D71" s="134" t="s">
        <v>16</v>
      </c>
      <c r="E71" s="140">
        <v>35</v>
      </c>
      <c r="F71" s="155"/>
      <c r="G71" s="154"/>
      <c r="H71" s="137"/>
    </row>
    <row r="72" spans="1:8" ht="12" customHeight="1" x14ac:dyDescent="0.2">
      <c r="A72" s="138"/>
      <c r="B72" s="157">
        <v>10</v>
      </c>
      <c r="C72" s="139" t="s">
        <v>101</v>
      </c>
      <c r="D72" s="134"/>
      <c r="E72" s="140"/>
      <c r="F72" s="156"/>
      <c r="G72" s="159"/>
      <c r="H72" s="137"/>
    </row>
    <row r="73" spans="1:8" ht="56.25" x14ac:dyDescent="0.2">
      <c r="A73" s="138" t="s">
        <v>185</v>
      </c>
      <c r="B73" s="160">
        <v>10.1</v>
      </c>
      <c r="C73" s="139" t="s">
        <v>102</v>
      </c>
      <c r="D73" s="134" t="s">
        <v>16</v>
      </c>
      <c r="E73" s="140">
        <v>19</v>
      </c>
      <c r="F73" s="155"/>
      <c r="G73" s="159"/>
      <c r="H73" s="137"/>
    </row>
    <row r="74" spans="1:8" ht="56.25" x14ac:dyDescent="0.2">
      <c r="A74" s="138" t="s">
        <v>186</v>
      </c>
      <c r="B74" s="160">
        <v>10.199999999999999</v>
      </c>
      <c r="C74" s="139" t="s">
        <v>109</v>
      </c>
      <c r="D74" s="134" t="s">
        <v>16</v>
      </c>
      <c r="E74" s="140">
        <v>5</v>
      </c>
      <c r="F74" s="155"/>
      <c r="G74" s="159"/>
      <c r="H74" s="137"/>
    </row>
    <row r="75" spans="1:8" ht="12" customHeight="1" x14ac:dyDescent="0.2">
      <c r="B75" s="118"/>
      <c r="C75" s="119"/>
      <c r="D75" s="105"/>
      <c r="E75" s="130"/>
      <c r="F75" s="116"/>
      <c r="G75" s="120"/>
    </row>
    <row r="76" spans="1:8" ht="12.75" customHeight="1" x14ac:dyDescent="0.2">
      <c r="B76" s="108"/>
      <c r="C76" s="112"/>
      <c r="E76" s="174" t="s">
        <v>54</v>
      </c>
      <c r="F76" s="174"/>
      <c r="G76" s="114"/>
    </row>
    <row r="77" spans="1:8" ht="12.75" customHeight="1" x14ac:dyDescent="0.2">
      <c r="B77" s="108"/>
      <c r="C77" s="112"/>
      <c r="E77" s="174" t="s">
        <v>55</v>
      </c>
      <c r="F77" s="174"/>
      <c r="G77" s="113"/>
    </row>
    <row r="78" spans="1:8" x14ac:dyDescent="0.2">
      <c r="B78" s="108"/>
      <c r="C78" s="111"/>
      <c r="E78" s="174" t="s">
        <v>53</v>
      </c>
      <c r="F78" s="174"/>
      <c r="G78" s="113"/>
    </row>
    <row r="79" spans="1:8" x14ac:dyDescent="0.2">
      <c r="B79" s="108"/>
      <c r="C79" s="115"/>
      <c r="D79" s="108"/>
      <c r="E79" s="109"/>
      <c r="F79" s="107"/>
      <c r="G79" s="106"/>
    </row>
    <row r="80" spans="1:8" ht="12.75" customHeight="1" x14ac:dyDescent="0.2">
      <c r="B80" s="108"/>
      <c r="C80" s="115"/>
      <c r="D80" s="108"/>
      <c r="E80" s="109"/>
      <c r="F80" s="107"/>
      <c r="G80" s="106"/>
    </row>
    <row r="81" spans="2:7" ht="12.75" customHeight="1" x14ac:dyDescent="0.2">
      <c r="B81" s="108"/>
      <c r="C81" s="115"/>
      <c r="D81" s="108"/>
      <c r="E81" s="109"/>
      <c r="F81" s="107"/>
      <c r="G81" s="106"/>
    </row>
    <row r="82" spans="2:7" ht="12.75" customHeight="1" x14ac:dyDescent="0.2">
      <c r="B82" s="108"/>
      <c r="C82" s="115"/>
      <c r="D82" s="108"/>
      <c r="E82" s="109"/>
      <c r="F82" s="107"/>
      <c r="G82" s="106"/>
    </row>
    <row r="83" spans="2:7" x14ac:dyDescent="0.2">
      <c r="B83" s="108"/>
      <c r="C83" s="115"/>
      <c r="D83" s="108"/>
      <c r="E83" s="109"/>
      <c r="F83" s="107"/>
      <c r="G83" s="106"/>
    </row>
    <row r="84" spans="2:7" x14ac:dyDescent="0.2">
      <c r="B84" s="108"/>
      <c r="C84" s="115"/>
      <c r="D84" s="108"/>
      <c r="E84" s="109"/>
      <c r="F84" s="107"/>
      <c r="G84" s="106"/>
    </row>
    <row r="85" spans="2:7" x14ac:dyDescent="0.2">
      <c r="B85" s="108"/>
      <c r="C85" s="115"/>
      <c r="D85" s="108"/>
      <c r="E85" s="109"/>
      <c r="F85" s="107"/>
      <c r="G85" s="106"/>
    </row>
    <row r="86" spans="2:7" x14ac:dyDescent="0.2">
      <c r="B86" s="108"/>
      <c r="C86" s="115"/>
      <c r="D86" s="108"/>
      <c r="E86" s="109"/>
      <c r="F86" s="107"/>
      <c r="G86" s="106"/>
    </row>
    <row r="87" spans="2:7" x14ac:dyDescent="0.2">
      <c r="B87" s="108"/>
      <c r="C87" s="115"/>
      <c r="D87" s="108"/>
      <c r="E87" s="109"/>
      <c r="F87" s="107"/>
      <c r="G87" s="106"/>
    </row>
    <row r="88" spans="2:7" x14ac:dyDescent="0.2">
      <c r="B88" s="108"/>
      <c r="C88" s="115"/>
      <c r="D88" s="108"/>
      <c r="E88" s="109"/>
      <c r="F88" s="107"/>
      <c r="G88" s="106"/>
    </row>
    <row r="89" spans="2:7" x14ac:dyDescent="0.2">
      <c r="B89" s="108"/>
      <c r="C89" s="115"/>
      <c r="D89" s="108"/>
      <c r="E89" s="109"/>
      <c r="F89" s="107"/>
      <c r="G89" s="106"/>
    </row>
    <row r="90" spans="2:7" x14ac:dyDescent="0.2">
      <c r="B90" s="108"/>
      <c r="C90" s="111"/>
      <c r="D90" s="108"/>
      <c r="E90" s="109"/>
      <c r="F90" s="110"/>
      <c r="G90" s="110"/>
    </row>
    <row r="91" spans="2:7" x14ac:dyDescent="0.2">
      <c r="B91" s="162"/>
    </row>
    <row r="92" spans="2:7" x14ac:dyDescent="0.2">
      <c r="B92" s="162"/>
    </row>
    <row r="93" spans="2:7" x14ac:dyDescent="0.2">
      <c r="B93" s="162"/>
    </row>
    <row r="94" spans="2:7" x14ac:dyDescent="0.2">
      <c r="B94" s="162"/>
    </row>
    <row r="95" spans="2:7" x14ac:dyDescent="0.2">
      <c r="B95" s="162"/>
    </row>
    <row r="96" spans="2:7" x14ac:dyDescent="0.2">
      <c r="B96" s="162"/>
    </row>
    <row r="97" spans="2:2" x14ac:dyDescent="0.2">
      <c r="B97" s="162"/>
    </row>
    <row r="98" spans="2:2" x14ac:dyDescent="0.2">
      <c r="B98" s="162"/>
    </row>
    <row r="99" spans="2:2" x14ac:dyDescent="0.2">
      <c r="B99" s="162"/>
    </row>
    <row r="100" spans="2:2" x14ac:dyDescent="0.2">
      <c r="B100" s="162"/>
    </row>
    <row r="101" spans="2:2" x14ac:dyDescent="0.2">
      <c r="B101" s="162"/>
    </row>
    <row r="102" spans="2:2" x14ac:dyDescent="0.2">
      <c r="B102" s="162"/>
    </row>
    <row r="103" spans="2:2" x14ac:dyDescent="0.2">
      <c r="B103" s="162"/>
    </row>
    <row r="104" spans="2:2" x14ac:dyDescent="0.2">
      <c r="B104" s="162"/>
    </row>
    <row r="105" spans="2:2" x14ac:dyDescent="0.2">
      <c r="B105" s="162"/>
    </row>
    <row r="106" spans="2:2" x14ac:dyDescent="0.2">
      <c r="B106" s="162"/>
    </row>
    <row r="107" spans="2:2" x14ac:dyDescent="0.2">
      <c r="B107" s="162"/>
    </row>
    <row r="108" spans="2:2" x14ac:dyDescent="0.2">
      <c r="B108" s="162"/>
    </row>
    <row r="109" spans="2:2" x14ac:dyDescent="0.2">
      <c r="B109" s="162"/>
    </row>
    <row r="110" spans="2:2" x14ac:dyDescent="0.2">
      <c r="B110" s="162"/>
    </row>
    <row r="111" spans="2:2" x14ac:dyDescent="0.2">
      <c r="B111" s="162"/>
    </row>
    <row r="112" spans="2:2" x14ac:dyDescent="0.2">
      <c r="B112" s="162"/>
    </row>
    <row r="113" spans="2:2" x14ac:dyDescent="0.2">
      <c r="B113" s="162"/>
    </row>
    <row r="114" spans="2:2" x14ac:dyDescent="0.2">
      <c r="B114" s="162"/>
    </row>
    <row r="115" spans="2:2" x14ac:dyDescent="0.2">
      <c r="B115" s="162"/>
    </row>
    <row r="116" spans="2:2" x14ac:dyDescent="0.2">
      <c r="B116" s="162"/>
    </row>
    <row r="117" spans="2:2" x14ac:dyDescent="0.2">
      <c r="B117" s="162"/>
    </row>
    <row r="118" spans="2:2" x14ac:dyDescent="0.2">
      <c r="B118" s="162"/>
    </row>
    <row r="119" spans="2:2" x14ac:dyDescent="0.2">
      <c r="B119" s="162"/>
    </row>
    <row r="120" spans="2:2" x14ac:dyDescent="0.2">
      <c r="B120" s="162"/>
    </row>
    <row r="121" spans="2:2" x14ac:dyDescent="0.2">
      <c r="B121" s="162"/>
    </row>
    <row r="122" spans="2:2" x14ac:dyDescent="0.2">
      <c r="B122" s="162"/>
    </row>
    <row r="123" spans="2:2" x14ac:dyDescent="0.2">
      <c r="B123" s="162"/>
    </row>
    <row r="124" spans="2:2" x14ac:dyDescent="0.2">
      <c r="B124" s="162"/>
    </row>
    <row r="125" spans="2:2" x14ac:dyDescent="0.2">
      <c r="B125" s="162"/>
    </row>
    <row r="126" spans="2:2" x14ac:dyDescent="0.2">
      <c r="B126" s="162"/>
    </row>
    <row r="127" spans="2:2" x14ac:dyDescent="0.2">
      <c r="B127" s="162"/>
    </row>
    <row r="128" spans="2:2" x14ac:dyDescent="0.2">
      <c r="B128" s="162"/>
    </row>
    <row r="129" spans="2:2" x14ac:dyDescent="0.2">
      <c r="B129" s="162"/>
    </row>
    <row r="130" spans="2:2" x14ac:dyDescent="0.2">
      <c r="B130" s="162"/>
    </row>
    <row r="131" spans="2:2" x14ac:dyDescent="0.2">
      <c r="B131" s="162"/>
    </row>
    <row r="132" spans="2:2" x14ac:dyDescent="0.2">
      <c r="B132" s="162"/>
    </row>
    <row r="133" spans="2:2" x14ac:dyDescent="0.2">
      <c r="B133" s="162"/>
    </row>
    <row r="134" spans="2:2" x14ac:dyDescent="0.2">
      <c r="B134" s="162"/>
    </row>
    <row r="135" spans="2:2" x14ac:dyDescent="0.2">
      <c r="B135" s="162"/>
    </row>
    <row r="136" spans="2:2" x14ac:dyDescent="0.2">
      <c r="B136" s="162"/>
    </row>
    <row r="137" spans="2:2" x14ac:dyDescent="0.2">
      <c r="B137" s="162"/>
    </row>
    <row r="138" spans="2:2" x14ac:dyDescent="0.2">
      <c r="B138" s="162"/>
    </row>
    <row r="139" spans="2:2" x14ac:dyDescent="0.2">
      <c r="B139" s="162"/>
    </row>
  </sheetData>
  <mergeCells count="18">
    <mergeCell ref="A1:C1"/>
    <mergeCell ref="D1:G1"/>
    <mergeCell ref="A2:C2"/>
    <mergeCell ref="D2:G2"/>
    <mergeCell ref="A3:C3"/>
    <mergeCell ref="D3:G6"/>
    <mergeCell ref="A6:C6"/>
    <mergeCell ref="H10:H11"/>
    <mergeCell ref="E76:F76"/>
    <mergeCell ref="E77:F77"/>
    <mergeCell ref="E78:F78"/>
    <mergeCell ref="A5:C5"/>
    <mergeCell ref="A8:H8"/>
    <mergeCell ref="A10:A11"/>
    <mergeCell ref="B10:B11"/>
    <mergeCell ref="D10:D11"/>
    <mergeCell ref="E10:E11"/>
    <mergeCell ref="F10:G10"/>
  </mergeCells>
  <phoneticPr fontId="4" type="noConversion"/>
  <pageMargins left="3.937007874015748E-2" right="3.937007874015748E-2" top="0.74803149606299213" bottom="0.55118110236220474" header="0.31496062992125984" footer="0.31496062992125984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4" workbookViewId="0">
      <selection activeCell="B20" sqref="B20:B24"/>
    </sheetView>
  </sheetViews>
  <sheetFormatPr baseColWidth="10" defaultColWidth="10.85546875" defaultRowHeight="12.75" x14ac:dyDescent="0.2"/>
  <cols>
    <col min="1" max="1" width="18.140625" style="1" customWidth="1"/>
    <col min="2" max="2" width="54.42578125" style="1" customWidth="1"/>
    <col min="3" max="3" width="7.42578125" style="1" customWidth="1"/>
    <col min="4" max="7" width="10.7109375" style="1" customWidth="1"/>
    <col min="8" max="8" width="13" style="1" customWidth="1"/>
    <col min="9" max="9" width="2.42578125" style="1" customWidth="1"/>
    <col min="10" max="10" width="15.140625" style="1" customWidth="1"/>
    <col min="11" max="16384" width="10.85546875" style="1"/>
  </cols>
  <sheetData>
    <row r="1" spans="1:12" x14ac:dyDescent="0.2">
      <c r="A1" s="45"/>
      <c r="B1" s="46"/>
      <c r="C1" s="46"/>
      <c r="D1" s="46"/>
      <c r="E1" s="46"/>
      <c r="F1" s="46"/>
      <c r="G1" s="46"/>
      <c r="H1" s="46"/>
      <c r="I1" s="191" t="s">
        <v>14</v>
      </c>
      <c r="J1" s="192"/>
    </row>
    <row r="2" spans="1:12" x14ac:dyDescent="0.2">
      <c r="A2" s="32"/>
      <c r="B2" s="13"/>
      <c r="C2" s="13"/>
      <c r="D2" s="13"/>
      <c r="E2" s="13"/>
      <c r="F2" s="13"/>
      <c r="G2" s="13"/>
      <c r="H2" s="13"/>
      <c r="I2" s="193">
        <v>41816</v>
      </c>
      <c r="J2" s="192"/>
    </row>
    <row r="3" spans="1:12" ht="15.75" x14ac:dyDescent="0.2">
      <c r="A3" s="32"/>
      <c r="B3" s="194" t="s">
        <v>0</v>
      </c>
      <c r="C3" s="194"/>
      <c r="D3" s="194"/>
      <c r="E3" s="194"/>
      <c r="F3" s="194"/>
      <c r="G3" s="194"/>
      <c r="H3" s="194"/>
      <c r="I3" s="48"/>
      <c r="J3" s="33"/>
    </row>
    <row r="4" spans="1:12" ht="15.75" x14ac:dyDescent="0.2">
      <c r="A4" s="32"/>
      <c r="B4" s="44" t="s">
        <v>1</v>
      </c>
      <c r="C4" s="42"/>
      <c r="D4" s="42"/>
      <c r="E4" s="42"/>
      <c r="F4" s="42"/>
      <c r="G4" s="42"/>
      <c r="H4" s="43"/>
      <c r="I4" s="195" t="s">
        <v>21</v>
      </c>
      <c r="J4" s="196"/>
    </row>
    <row r="5" spans="1:12" ht="20.25" customHeight="1" x14ac:dyDescent="0.2">
      <c r="A5" s="47"/>
      <c r="B5" s="48"/>
      <c r="C5" s="2"/>
      <c r="D5" s="2"/>
      <c r="E5" s="2"/>
      <c r="F5" s="2"/>
      <c r="G5" s="2"/>
      <c r="H5" s="3"/>
      <c r="I5" s="14"/>
      <c r="J5" s="15"/>
    </row>
    <row r="6" spans="1:12" ht="7.5" customHeight="1" x14ac:dyDescent="0.2">
      <c r="A6" s="32"/>
      <c r="B6" s="13"/>
      <c r="C6" s="13"/>
      <c r="D6" s="13"/>
      <c r="E6" s="13"/>
      <c r="F6" s="13"/>
      <c r="G6" s="13"/>
      <c r="H6" s="13"/>
      <c r="I6" s="13"/>
      <c r="J6" s="33"/>
    </row>
    <row r="7" spans="1:12" s="4" customFormat="1" ht="18" customHeight="1" x14ac:dyDescent="0.2">
      <c r="A7" s="59" t="s">
        <v>22</v>
      </c>
      <c r="B7" s="51" t="s">
        <v>48</v>
      </c>
      <c r="C7" s="60" t="s">
        <v>24</v>
      </c>
      <c r="D7" s="197" t="s">
        <v>26</v>
      </c>
      <c r="E7" s="197"/>
      <c r="F7" s="197"/>
      <c r="G7" s="197"/>
      <c r="H7" s="53" t="s">
        <v>2</v>
      </c>
      <c r="I7" s="52" t="s">
        <v>3</v>
      </c>
      <c r="J7" s="54" t="e">
        <f>J47</f>
        <v>#REF!</v>
      </c>
      <c r="K7" s="11"/>
      <c r="L7" s="11"/>
    </row>
    <row r="8" spans="1:12" s="4" customFormat="1" ht="21" customHeight="1" x14ac:dyDescent="0.2">
      <c r="A8" s="55" t="s">
        <v>4</v>
      </c>
      <c r="B8" s="188" t="s">
        <v>27</v>
      </c>
      <c r="C8" s="189"/>
      <c r="D8" s="189"/>
      <c r="E8" s="189"/>
      <c r="F8" s="189"/>
      <c r="G8" s="189"/>
      <c r="H8" s="189"/>
      <c r="I8" s="189"/>
      <c r="J8" s="190"/>
      <c r="K8" s="12"/>
      <c r="L8" s="12"/>
    </row>
    <row r="9" spans="1:12" s="4" customFormat="1" ht="21.75" customHeight="1" x14ac:dyDescent="0.2">
      <c r="A9" s="56" t="s">
        <v>5</v>
      </c>
      <c r="B9" s="188" t="s">
        <v>28</v>
      </c>
      <c r="C9" s="202"/>
      <c r="D9" s="202"/>
      <c r="E9" s="202"/>
      <c r="F9" s="202"/>
      <c r="G9" s="202"/>
      <c r="H9" s="202"/>
      <c r="I9" s="202"/>
      <c r="J9" s="203"/>
      <c r="K9" s="11"/>
      <c r="L9" s="11"/>
    </row>
    <row r="10" spans="1:12" s="4" customFormat="1" ht="17.25" customHeight="1" x14ac:dyDescent="0.2">
      <c r="A10" s="57" t="s">
        <v>23</v>
      </c>
      <c r="B10" s="58" t="s">
        <v>29</v>
      </c>
      <c r="C10" s="5"/>
      <c r="D10" s="6"/>
      <c r="E10" s="73" t="s">
        <v>19</v>
      </c>
      <c r="F10" s="74"/>
      <c r="G10" s="70"/>
      <c r="H10" s="71"/>
      <c r="I10" s="71"/>
      <c r="J10" s="72"/>
    </row>
    <row r="11" spans="1:12" s="4" customFormat="1" ht="6.75" customHeight="1" x14ac:dyDescent="0.2">
      <c r="A11" s="34"/>
      <c r="B11" s="11"/>
      <c r="C11" s="11"/>
      <c r="D11" s="11"/>
      <c r="E11" s="11"/>
      <c r="F11" s="11"/>
      <c r="G11" s="11"/>
      <c r="H11" s="11"/>
      <c r="I11" s="11"/>
      <c r="J11" s="35"/>
    </row>
    <row r="12" spans="1:12" s="4" customFormat="1" ht="12" thickBot="1" x14ac:dyDescent="0.25">
      <c r="A12" s="7" t="s">
        <v>6</v>
      </c>
      <c r="B12" s="7"/>
      <c r="C12" s="204" t="s">
        <v>18</v>
      </c>
      <c r="D12" s="7" t="s">
        <v>7</v>
      </c>
      <c r="E12" s="7"/>
      <c r="F12" s="7"/>
      <c r="G12" s="7"/>
      <c r="H12" s="8" t="s">
        <v>3</v>
      </c>
      <c r="I12" s="9" t="s">
        <v>3</v>
      </c>
      <c r="J12" s="10"/>
    </row>
    <row r="13" spans="1:12" ht="23.25" customHeight="1" thickTop="1" x14ac:dyDescent="0.2">
      <c r="A13" s="17" t="s">
        <v>8</v>
      </c>
      <c r="B13" s="18" t="s">
        <v>9</v>
      </c>
      <c r="C13" s="205"/>
      <c r="D13" s="19" t="s">
        <v>10</v>
      </c>
      <c r="E13" s="19" t="s">
        <v>11</v>
      </c>
      <c r="F13" s="19" t="s">
        <v>20</v>
      </c>
      <c r="G13" s="19" t="s">
        <v>12</v>
      </c>
      <c r="H13" s="19" t="s">
        <v>13</v>
      </c>
      <c r="I13" s="206" t="s">
        <v>2</v>
      </c>
      <c r="J13" s="207"/>
    </row>
    <row r="14" spans="1:12" ht="23.25" customHeight="1" x14ac:dyDescent="0.2">
      <c r="A14" s="50"/>
      <c r="B14" s="69"/>
      <c r="C14" s="36"/>
      <c r="D14" s="31"/>
      <c r="E14" s="31"/>
      <c r="F14" s="31"/>
      <c r="G14" s="31"/>
      <c r="H14" s="31"/>
      <c r="I14" s="30"/>
      <c r="J14" s="36"/>
    </row>
    <row r="15" spans="1:12" s="4" customFormat="1" ht="20.25" customHeight="1" x14ac:dyDescent="0.2">
      <c r="A15" s="81"/>
      <c r="B15" s="49" t="s">
        <v>30</v>
      </c>
      <c r="C15" s="67"/>
      <c r="D15" s="20"/>
      <c r="E15" s="20"/>
      <c r="F15" s="20"/>
      <c r="G15" s="20"/>
      <c r="H15" s="20"/>
      <c r="I15" s="20"/>
      <c r="J15" s="20"/>
    </row>
    <row r="16" spans="1:12" s="4" customFormat="1" ht="12.75" customHeight="1" x14ac:dyDescent="0.2">
      <c r="A16" s="75" t="s">
        <v>32</v>
      </c>
      <c r="B16" s="208" t="s">
        <v>31</v>
      </c>
      <c r="C16" s="63" t="s">
        <v>15</v>
      </c>
      <c r="D16" s="21">
        <v>56.7</v>
      </c>
      <c r="E16" s="21" t="e">
        <f>F16+G16</f>
        <v>#REF!</v>
      </c>
      <c r="F16" s="22">
        <v>0</v>
      </c>
      <c r="G16" s="21" t="e">
        <f>+#REF!</f>
        <v>#REF!</v>
      </c>
      <c r="H16" s="23">
        <v>10.72</v>
      </c>
      <c r="I16" s="22"/>
      <c r="J16" s="37" t="e">
        <f>G16*H16</f>
        <v>#REF!</v>
      </c>
    </row>
    <row r="17" spans="1:10" s="4" customFormat="1" x14ac:dyDescent="0.2">
      <c r="A17" s="65"/>
      <c r="B17" s="199"/>
      <c r="C17" s="63"/>
      <c r="D17" s="21"/>
      <c r="E17" s="21"/>
      <c r="F17" s="22"/>
      <c r="G17" s="21"/>
      <c r="H17" s="23"/>
      <c r="I17" s="22"/>
      <c r="J17" s="37"/>
    </row>
    <row r="18" spans="1:10" s="4" customFormat="1" x14ac:dyDescent="0.2">
      <c r="A18" s="65"/>
      <c r="B18" s="199"/>
      <c r="C18" s="63"/>
      <c r="D18" s="21"/>
      <c r="E18" s="21"/>
      <c r="F18" s="22"/>
      <c r="G18" s="21"/>
      <c r="H18" s="23"/>
      <c r="I18" s="22"/>
      <c r="J18" s="38"/>
    </row>
    <row r="19" spans="1:10" s="4" customFormat="1" x14ac:dyDescent="0.2">
      <c r="A19" s="66"/>
      <c r="B19" s="26"/>
      <c r="C19" s="63"/>
      <c r="D19" s="21"/>
      <c r="E19" s="21"/>
      <c r="F19" s="24"/>
      <c r="G19" s="21"/>
      <c r="H19" s="25"/>
      <c r="I19" s="24"/>
      <c r="J19" s="37"/>
    </row>
    <row r="20" spans="1:10" ht="12.75" customHeight="1" x14ac:dyDescent="0.2">
      <c r="A20" s="75" t="s">
        <v>33</v>
      </c>
      <c r="B20" s="198" t="s">
        <v>34</v>
      </c>
      <c r="C20" s="63" t="s">
        <v>17</v>
      </c>
      <c r="D20" s="21">
        <v>1.37</v>
      </c>
      <c r="E20" s="21" t="e">
        <f>F20+G20</f>
        <v>#REF!</v>
      </c>
      <c r="F20" s="22">
        <v>0</v>
      </c>
      <c r="G20" s="21" t="e">
        <f>+#REF!</f>
        <v>#REF!</v>
      </c>
      <c r="H20" s="23">
        <v>172.24</v>
      </c>
      <c r="I20" s="22"/>
      <c r="J20" s="37" t="e">
        <f>G20*H20</f>
        <v>#REF!</v>
      </c>
    </row>
    <row r="21" spans="1:10" ht="12.75" customHeight="1" x14ac:dyDescent="0.2">
      <c r="A21" s="75"/>
      <c r="B21" s="199"/>
      <c r="C21" s="63"/>
      <c r="D21" s="21"/>
      <c r="E21" s="21"/>
      <c r="F21" s="24"/>
      <c r="G21" s="21"/>
      <c r="H21" s="25"/>
      <c r="I21" s="24"/>
      <c r="J21" s="39"/>
    </row>
    <row r="22" spans="1:10" ht="12.75" customHeight="1" x14ac:dyDescent="0.2">
      <c r="A22" s="75"/>
      <c r="B22" s="199"/>
      <c r="C22" s="63"/>
      <c r="D22" s="21"/>
      <c r="E22" s="21"/>
      <c r="F22" s="24"/>
      <c r="G22" s="21"/>
      <c r="H22" s="25"/>
      <c r="I22" s="24"/>
      <c r="J22" s="39"/>
    </row>
    <row r="23" spans="1:10" ht="12.75" customHeight="1" x14ac:dyDescent="0.2">
      <c r="A23" s="75"/>
      <c r="B23" s="199"/>
      <c r="C23" s="63"/>
      <c r="D23" s="21"/>
      <c r="E23" s="21"/>
      <c r="F23" s="24"/>
      <c r="G23" s="21"/>
      <c r="H23" s="25"/>
      <c r="I23" s="24"/>
      <c r="J23" s="39"/>
    </row>
    <row r="24" spans="1:10" ht="12.75" customHeight="1" x14ac:dyDescent="0.2">
      <c r="A24" s="75"/>
      <c r="B24" s="199"/>
      <c r="C24" s="63"/>
      <c r="D24" s="21"/>
      <c r="E24" s="21"/>
      <c r="F24" s="24"/>
      <c r="G24" s="21"/>
      <c r="H24" s="25"/>
      <c r="I24" s="24"/>
      <c r="J24" s="39"/>
    </row>
    <row r="25" spans="1:10" x14ac:dyDescent="0.2">
      <c r="A25" s="75"/>
      <c r="B25" s="27"/>
      <c r="C25" s="63"/>
      <c r="D25" s="21"/>
      <c r="E25" s="21"/>
      <c r="F25" s="24"/>
      <c r="G25" s="21"/>
      <c r="H25" s="25"/>
      <c r="I25" s="24"/>
      <c r="J25" s="39"/>
    </row>
    <row r="26" spans="1:10" ht="12.75" customHeight="1" x14ac:dyDescent="0.2">
      <c r="A26" s="75" t="s">
        <v>35</v>
      </c>
      <c r="B26" s="209" t="s">
        <v>36</v>
      </c>
      <c r="C26" s="76" t="s">
        <v>15</v>
      </c>
      <c r="D26" s="77">
        <v>2.64</v>
      </c>
      <c r="E26" s="77" t="e">
        <f>F26+G26</f>
        <v>#REF!</v>
      </c>
      <c r="F26" s="78">
        <v>0</v>
      </c>
      <c r="G26" s="77" t="e">
        <f>+#REF!</f>
        <v>#REF!</v>
      </c>
      <c r="H26" s="79">
        <v>574.12</v>
      </c>
      <c r="I26" s="78"/>
      <c r="J26" s="80" t="e">
        <f>G26*H26</f>
        <v>#REF!</v>
      </c>
    </row>
    <row r="27" spans="1:10" x14ac:dyDescent="0.2">
      <c r="A27" s="75"/>
      <c r="B27" s="210"/>
      <c r="C27" s="76"/>
      <c r="D27" s="77"/>
      <c r="E27" s="77"/>
      <c r="F27" s="78"/>
      <c r="G27" s="77"/>
      <c r="H27" s="79"/>
      <c r="I27" s="78"/>
      <c r="J27" s="80"/>
    </row>
    <row r="28" spans="1:10" ht="12.75" customHeight="1" x14ac:dyDescent="0.2">
      <c r="A28" s="75"/>
      <c r="B28" s="210"/>
      <c r="C28" s="76"/>
      <c r="D28" s="77"/>
      <c r="E28" s="77"/>
      <c r="F28" s="78"/>
      <c r="G28" s="77"/>
      <c r="H28" s="79"/>
      <c r="I28" s="78"/>
      <c r="J28" s="80"/>
    </row>
    <row r="29" spans="1:10" x14ac:dyDescent="0.2">
      <c r="A29" s="75"/>
      <c r="B29" s="27"/>
      <c r="C29" s="63"/>
      <c r="D29" s="21"/>
      <c r="E29" s="21"/>
      <c r="F29" s="24"/>
      <c r="G29" s="21"/>
      <c r="H29" s="25"/>
      <c r="I29" s="24"/>
      <c r="J29" s="39"/>
    </row>
    <row r="30" spans="1:10" ht="12.75" customHeight="1" x14ac:dyDescent="0.2">
      <c r="A30" s="75" t="s">
        <v>37</v>
      </c>
      <c r="B30" s="198" t="s">
        <v>38</v>
      </c>
      <c r="C30" s="63" t="s">
        <v>15</v>
      </c>
      <c r="D30" s="21">
        <v>5.94</v>
      </c>
      <c r="E30" s="21" t="e">
        <f>F30+G30</f>
        <v>#REF!</v>
      </c>
      <c r="F30" s="22">
        <v>0</v>
      </c>
      <c r="G30" s="21" t="e">
        <f>+#REF!</f>
        <v>#REF!</v>
      </c>
      <c r="H30" s="23">
        <v>328.62</v>
      </c>
      <c r="I30" s="22"/>
      <c r="J30" s="37" t="e">
        <f>G30*H30</f>
        <v>#REF!</v>
      </c>
    </row>
    <row r="31" spans="1:10" ht="12.75" customHeight="1" x14ac:dyDescent="0.2">
      <c r="A31" s="75"/>
      <c r="B31" s="199"/>
      <c r="C31" s="63"/>
      <c r="D31" s="21"/>
      <c r="E31" s="21"/>
      <c r="F31" s="22"/>
      <c r="G31" s="21"/>
      <c r="H31" s="23"/>
      <c r="I31" s="22"/>
      <c r="J31" s="37"/>
    </row>
    <row r="32" spans="1:10" ht="12.75" customHeight="1" x14ac:dyDescent="0.2">
      <c r="A32" s="75"/>
      <c r="B32" s="199"/>
      <c r="C32" s="63"/>
      <c r="D32" s="21"/>
      <c r="E32" s="21"/>
      <c r="F32" s="22"/>
      <c r="G32" s="21"/>
      <c r="H32" s="23"/>
      <c r="I32" s="22"/>
      <c r="J32" s="37"/>
    </row>
    <row r="33" spans="1:12" x14ac:dyDescent="0.2">
      <c r="A33" s="75"/>
      <c r="B33" s="199"/>
      <c r="C33" s="63"/>
      <c r="D33" s="21"/>
      <c r="E33" s="21"/>
      <c r="F33" s="24"/>
      <c r="G33" s="21"/>
      <c r="H33" s="25"/>
      <c r="I33" s="24"/>
      <c r="J33" s="39"/>
    </row>
    <row r="34" spans="1:12" x14ac:dyDescent="0.2">
      <c r="A34" s="75"/>
      <c r="B34" s="200"/>
      <c r="C34" s="63"/>
      <c r="D34" s="21"/>
      <c r="E34" s="21"/>
      <c r="F34" s="24"/>
      <c r="G34" s="21"/>
      <c r="H34" s="25"/>
      <c r="I34" s="24"/>
      <c r="J34" s="39"/>
    </row>
    <row r="35" spans="1:12" x14ac:dyDescent="0.2">
      <c r="A35" s="75"/>
      <c r="B35" s="27"/>
      <c r="C35" s="63"/>
      <c r="D35" s="21"/>
      <c r="E35" s="21"/>
      <c r="F35" s="24"/>
      <c r="G35" s="21"/>
      <c r="H35" s="25"/>
      <c r="I35" s="24"/>
      <c r="J35" s="39"/>
    </row>
    <row r="36" spans="1:12" ht="12.75" customHeight="1" x14ac:dyDescent="0.2">
      <c r="A36" s="75" t="s">
        <v>39</v>
      </c>
      <c r="B36" s="198" t="s">
        <v>40</v>
      </c>
      <c r="C36" s="63" t="s">
        <v>17</v>
      </c>
      <c r="D36" s="21">
        <v>5.74</v>
      </c>
      <c r="E36" s="21" t="e">
        <f>F36+G36</f>
        <v>#REF!</v>
      </c>
      <c r="F36" s="22">
        <v>0</v>
      </c>
      <c r="G36" s="21" t="e">
        <f>+#REF!</f>
        <v>#REF!</v>
      </c>
      <c r="H36" s="23">
        <v>47.85</v>
      </c>
      <c r="I36" s="22"/>
      <c r="J36" s="37" t="e">
        <f>G36*H36</f>
        <v>#REF!</v>
      </c>
    </row>
    <row r="37" spans="1:12" x14ac:dyDescent="0.2">
      <c r="A37" s="75"/>
      <c r="B37" s="201"/>
      <c r="C37" s="63"/>
      <c r="D37" s="21"/>
      <c r="E37" s="21"/>
      <c r="F37" s="24"/>
      <c r="G37" s="21"/>
      <c r="H37" s="25"/>
      <c r="I37" s="24"/>
      <c r="J37" s="39"/>
    </row>
    <row r="38" spans="1:12" x14ac:dyDescent="0.2">
      <c r="A38" s="75"/>
      <c r="B38" s="201"/>
      <c r="C38" s="63"/>
      <c r="D38" s="21"/>
      <c r="E38" s="21"/>
      <c r="F38" s="24"/>
      <c r="G38" s="21"/>
      <c r="H38" s="25"/>
      <c r="I38" s="24"/>
      <c r="J38" s="39"/>
    </row>
    <row r="39" spans="1:12" x14ac:dyDescent="0.2">
      <c r="A39" s="75"/>
      <c r="B39" s="201"/>
      <c r="C39" s="63"/>
      <c r="D39" s="21"/>
      <c r="E39" s="21"/>
      <c r="F39" s="24"/>
      <c r="G39" s="21"/>
      <c r="H39" s="25"/>
      <c r="I39" s="24"/>
      <c r="J39" s="39"/>
    </row>
    <row r="40" spans="1:12" x14ac:dyDescent="0.2">
      <c r="A40" s="75"/>
      <c r="B40" s="27"/>
      <c r="C40" s="63"/>
      <c r="D40" s="21"/>
      <c r="E40" s="21"/>
      <c r="F40" s="24"/>
      <c r="G40" s="21"/>
      <c r="H40" s="25"/>
      <c r="I40" s="24"/>
      <c r="J40" s="39"/>
    </row>
    <row r="41" spans="1:12" x14ac:dyDescent="0.2">
      <c r="A41" s="75" t="s">
        <v>41</v>
      </c>
      <c r="B41" s="198" t="s">
        <v>42</v>
      </c>
      <c r="C41" s="63" t="s">
        <v>43</v>
      </c>
      <c r="D41" s="21">
        <v>1</v>
      </c>
      <c r="E41" s="21" t="e">
        <f>F41+G41</f>
        <v>#REF!</v>
      </c>
      <c r="F41" s="22">
        <v>0</v>
      </c>
      <c r="G41" s="21" t="e">
        <f>+#REF!</f>
        <v>#REF!</v>
      </c>
      <c r="H41" s="23">
        <v>989.25</v>
      </c>
      <c r="I41" s="22"/>
      <c r="J41" s="37" t="e">
        <f>G41*H41</f>
        <v>#REF!</v>
      </c>
    </row>
    <row r="42" spans="1:12" x14ac:dyDescent="0.2">
      <c r="A42" s="75"/>
      <c r="B42" s="199"/>
      <c r="C42" s="63"/>
      <c r="D42" s="21"/>
      <c r="E42" s="21"/>
      <c r="F42" s="22"/>
      <c r="G42" s="21"/>
      <c r="H42" s="23"/>
      <c r="I42" s="22"/>
      <c r="J42" s="37"/>
    </row>
    <row r="43" spans="1:12" ht="12.75" customHeight="1" x14ac:dyDescent="0.2">
      <c r="A43" s="75"/>
      <c r="B43" s="199"/>
      <c r="C43" s="63"/>
      <c r="D43" s="21"/>
      <c r="E43" s="21"/>
      <c r="F43" s="22"/>
      <c r="G43" s="21"/>
      <c r="H43" s="23"/>
      <c r="I43" s="22"/>
      <c r="J43" s="37"/>
    </row>
    <row r="44" spans="1:12" ht="12.75" customHeight="1" x14ac:dyDescent="0.2">
      <c r="A44" s="75"/>
      <c r="B44" s="27"/>
      <c r="C44" s="63"/>
      <c r="D44" s="21"/>
      <c r="E44" s="21"/>
      <c r="F44" s="22"/>
      <c r="G44" s="21"/>
      <c r="H44" s="23"/>
      <c r="I44" s="22"/>
      <c r="J44" s="37"/>
    </row>
    <row r="45" spans="1:12" x14ac:dyDescent="0.2">
      <c r="A45" s="75"/>
      <c r="B45" s="27"/>
      <c r="C45" s="63"/>
      <c r="D45" s="29"/>
      <c r="E45" s="29"/>
      <c r="F45" s="29"/>
      <c r="G45" s="29"/>
      <c r="H45" s="28"/>
      <c r="I45" s="29"/>
      <c r="J45" s="41"/>
    </row>
    <row r="46" spans="1:12" x14ac:dyDescent="0.2">
      <c r="A46" s="62"/>
      <c r="B46" s="64"/>
      <c r="C46" s="68"/>
      <c r="D46" s="29"/>
      <c r="E46" s="29"/>
      <c r="F46" s="29"/>
      <c r="G46" s="29"/>
      <c r="H46" s="28"/>
      <c r="I46" s="29"/>
      <c r="J46" s="41"/>
    </row>
    <row r="47" spans="1:12" x14ac:dyDescent="0.2">
      <c r="A47" s="62"/>
      <c r="B47" s="64"/>
      <c r="C47" s="68"/>
      <c r="D47" s="29"/>
      <c r="E47" s="29"/>
      <c r="F47" s="29"/>
      <c r="G47" s="29"/>
      <c r="H47" s="61" t="s">
        <v>25</v>
      </c>
      <c r="I47" s="29"/>
      <c r="J47" s="40" t="e">
        <f>SUM(J16:J45)</f>
        <v>#REF!</v>
      </c>
      <c r="L47" s="1">
        <v>99059.85</v>
      </c>
    </row>
    <row r="48" spans="1:12" x14ac:dyDescent="0.2">
      <c r="H48" s="16"/>
      <c r="K48" s="83"/>
      <c r="L48" s="83" t="e">
        <f>+L47-J47</f>
        <v>#REF!</v>
      </c>
    </row>
    <row r="49" spans="8:12" x14ac:dyDescent="0.2">
      <c r="H49" s="16"/>
      <c r="L49" s="83" t="e">
        <f>+J47+#REF!</f>
        <v>#REF!</v>
      </c>
    </row>
    <row r="50" spans="8:12" x14ac:dyDescent="0.2">
      <c r="H50" s="16"/>
      <c r="L50" s="83" t="e">
        <f>+L47-L49</f>
        <v>#REF!</v>
      </c>
    </row>
    <row r="51" spans="8:12" x14ac:dyDescent="0.2">
      <c r="H51" s="16"/>
    </row>
  </sheetData>
  <mergeCells count="15">
    <mergeCell ref="B30:B34"/>
    <mergeCell ref="B36:B39"/>
    <mergeCell ref="B41:B43"/>
    <mergeCell ref="B9:J9"/>
    <mergeCell ref="C12:C13"/>
    <mergeCell ref="I13:J13"/>
    <mergeCell ref="B16:B18"/>
    <mergeCell ref="B20:B24"/>
    <mergeCell ref="B26:B28"/>
    <mergeCell ref="B8:J8"/>
    <mergeCell ref="I1:J1"/>
    <mergeCell ref="I2:J2"/>
    <mergeCell ref="B3:H3"/>
    <mergeCell ref="I4:J4"/>
    <mergeCell ref="D7:G7"/>
  </mergeCells>
  <pageMargins left="0.6692913385826772" right="0.23622047244094491" top="0.43307086614173229" bottom="0.39370078740157483" header="0.27559055118110237" footer="0.23622047244094491"/>
  <pageSetup scale="85" orientation="landscape" horizontalDpi="300" verticalDpi="300"/>
  <headerFooter alignWithMargins="0">
    <oddHeader>&amp;R&amp;8
&amp;P/&amp;N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8" workbookViewId="0">
      <selection activeCell="B36" sqref="B36"/>
    </sheetView>
  </sheetViews>
  <sheetFormatPr baseColWidth="10" defaultColWidth="10.85546875" defaultRowHeight="12.75" x14ac:dyDescent="0.2"/>
  <cols>
    <col min="1" max="1" width="18.140625" style="1" customWidth="1"/>
    <col min="2" max="2" width="54.42578125" style="1" customWidth="1"/>
    <col min="3" max="3" width="7.42578125" style="1" customWidth="1"/>
    <col min="4" max="7" width="10.7109375" style="1" customWidth="1"/>
    <col min="8" max="8" width="13" style="1" customWidth="1"/>
    <col min="9" max="9" width="2.42578125" style="1" customWidth="1"/>
    <col min="10" max="10" width="15.140625" style="1" customWidth="1"/>
    <col min="11" max="16384" width="10.85546875" style="1"/>
  </cols>
  <sheetData>
    <row r="1" spans="1:12" x14ac:dyDescent="0.2">
      <c r="A1" s="45"/>
      <c r="B1" s="46"/>
      <c r="C1" s="46"/>
      <c r="D1" s="46"/>
      <c r="E1" s="46"/>
      <c r="F1" s="46"/>
      <c r="G1" s="46"/>
      <c r="H1" s="46"/>
      <c r="I1" s="191" t="s">
        <v>14</v>
      </c>
      <c r="J1" s="192"/>
    </row>
    <row r="2" spans="1:12" x14ac:dyDescent="0.2">
      <c r="A2" s="32"/>
      <c r="B2" s="13"/>
      <c r="C2" s="13"/>
      <c r="D2" s="13"/>
      <c r="E2" s="13"/>
      <c r="F2" s="13"/>
      <c r="G2" s="13"/>
      <c r="H2" s="13"/>
      <c r="I2" s="193">
        <v>41816</v>
      </c>
      <c r="J2" s="192"/>
    </row>
    <row r="3" spans="1:12" ht="15.75" x14ac:dyDescent="0.2">
      <c r="A3" s="32"/>
      <c r="B3" s="194" t="s">
        <v>0</v>
      </c>
      <c r="C3" s="194"/>
      <c r="D3" s="194"/>
      <c r="E3" s="194"/>
      <c r="F3" s="194"/>
      <c r="G3" s="194"/>
      <c r="H3" s="194"/>
      <c r="I3" s="48"/>
      <c r="J3" s="33"/>
    </row>
    <row r="4" spans="1:12" ht="15.75" x14ac:dyDescent="0.2">
      <c r="A4" s="32"/>
      <c r="B4" s="44" t="s">
        <v>1</v>
      </c>
      <c r="C4" s="42"/>
      <c r="D4" s="42"/>
      <c r="E4" s="42"/>
      <c r="F4" s="42"/>
      <c r="G4" s="42"/>
      <c r="H4" s="43"/>
      <c r="I4" s="195" t="s">
        <v>21</v>
      </c>
      <c r="J4" s="196"/>
    </row>
    <row r="5" spans="1:12" ht="20.25" customHeight="1" x14ac:dyDescent="0.2">
      <c r="A5" s="47"/>
      <c r="B5" s="48"/>
      <c r="C5" s="2"/>
      <c r="D5" s="2"/>
      <c r="E5" s="2"/>
      <c r="F5" s="2"/>
      <c r="G5" s="2"/>
      <c r="H5" s="3"/>
      <c r="I5" s="14"/>
      <c r="J5" s="15"/>
    </row>
    <row r="6" spans="1:12" ht="7.5" customHeight="1" x14ac:dyDescent="0.2">
      <c r="A6" s="32"/>
      <c r="B6" s="13"/>
      <c r="C6" s="13"/>
      <c r="D6" s="13"/>
      <c r="E6" s="13"/>
      <c r="F6" s="13"/>
      <c r="G6" s="13"/>
      <c r="H6" s="13"/>
      <c r="I6" s="13"/>
      <c r="J6" s="33"/>
    </row>
    <row r="7" spans="1:12" s="4" customFormat="1" ht="18" customHeight="1" x14ac:dyDescent="0.2">
      <c r="A7" s="59" t="s">
        <v>22</v>
      </c>
      <c r="B7" s="51" t="s">
        <v>49</v>
      </c>
      <c r="C7" s="60" t="s">
        <v>24</v>
      </c>
      <c r="D7" s="197" t="s">
        <v>26</v>
      </c>
      <c r="E7" s="197"/>
      <c r="F7" s="197"/>
      <c r="G7" s="197"/>
      <c r="H7" s="53" t="s">
        <v>2</v>
      </c>
      <c r="I7" s="52" t="s">
        <v>3</v>
      </c>
      <c r="J7" s="54">
        <f>J38</f>
        <v>3624.47</v>
      </c>
      <c r="K7" s="11"/>
      <c r="L7" s="11"/>
    </row>
    <row r="8" spans="1:12" s="4" customFormat="1" ht="21" customHeight="1" x14ac:dyDescent="0.2">
      <c r="A8" s="55" t="s">
        <v>4</v>
      </c>
      <c r="B8" s="188" t="s">
        <v>27</v>
      </c>
      <c r="C8" s="189"/>
      <c r="D8" s="189"/>
      <c r="E8" s="189"/>
      <c r="F8" s="189"/>
      <c r="G8" s="189"/>
      <c r="H8" s="189"/>
      <c r="I8" s="189"/>
      <c r="J8" s="190"/>
      <c r="K8" s="12"/>
      <c r="L8" s="12"/>
    </row>
    <row r="9" spans="1:12" s="4" customFormat="1" ht="21.75" customHeight="1" x14ac:dyDescent="0.2">
      <c r="A9" s="56" t="s">
        <v>5</v>
      </c>
      <c r="B9" s="188" t="s">
        <v>28</v>
      </c>
      <c r="C9" s="202"/>
      <c r="D9" s="202"/>
      <c r="E9" s="202"/>
      <c r="F9" s="202"/>
      <c r="G9" s="202"/>
      <c r="H9" s="202"/>
      <c r="I9" s="202"/>
      <c r="J9" s="203"/>
      <c r="K9" s="11"/>
      <c r="L9" s="11"/>
    </row>
    <row r="10" spans="1:12" s="4" customFormat="1" ht="17.25" customHeight="1" x14ac:dyDescent="0.2">
      <c r="A10" s="57" t="s">
        <v>23</v>
      </c>
      <c r="B10" s="58" t="s">
        <v>29</v>
      </c>
      <c r="C10" s="5"/>
      <c r="D10" s="6"/>
      <c r="E10" s="73" t="s">
        <v>19</v>
      </c>
      <c r="F10" s="74"/>
      <c r="G10" s="70"/>
      <c r="H10" s="71"/>
      <c r="I10" s="71"/>
      <c r="J10" s="72"/>
    </row>
    <row r="11" spans="1:12" s="4" customFormat="1" ht="6.75" customHeight="1" x14ac:dyDescent="0.2">
      <c r="A11" s="34"/>
      <c r="B11" s="11"/>
      <c r="C11" s="11"/>
      <c r="D11" s="11"/>
      <c r="E11" s="11"/>
      <c r="F11" s="11"/>
      <c r="G11" s="11"/>
      <c r="H11" s="11"/>
      <c r="I11" s="11"/>
      <c r="J11" s="35"/>
    </row>
    <row r="12" spans="1:12" s="4" customFormat="1" ht="12" thickBot="1" x14ac:dyDescent="0.25">
      <c r="A12" s="7" t="s">
        <v>6</v>
      </c>
      <c r="B12" s="7"/>
      <c r="C12" s="204" t="s">
        <v>18</v>
      </c>
      <c r="D12" s="7" t="s">
        <v>7</v>
      </c>
      <c r="E12" s="7"/>
      <c r="F12" s="7"/>
      <c r="G12" s="7"/>
      <c r="H12" s="8" t="s">
        <v>3</v>
      </c>
      <c r="I12" s="9" t="s">
        <v>3</v>
      </c>
      <c r="J12" s="10"/>
    </row>
    <row r="13" spans="1:12" ht="23.25" customHeight="1" thickTop="1" x14ac:dyDescent="0.2">
      <c r="A13" s="17" t="s">
        <v>8</v>
      </c>
      <c r="B13" s="18" t="s">
        <v>9</v>
      </c>
      <c r="C13" s="205"/>
      <c r="D13" s="19" t="s">
        <v>10</v>
      </c>
      <c r="E13" s="19" t="s">
        <v>11</v>
      </c>
      <c r="F13" s="19" t="s">
        <v>20</v>
      </c>
      <c r="G13" s="19" t="s">
        <v>12</v>
      </c>
      <c r="H13" s="19" t="s">
        <v>13</v>
      </c>
      <c r="I13" s="206" t="s">
        <v>2</v>
      </c>
      <c r="J13" s="207"/>
    </row>
    <row r="14" spans="1:12" ht="15" x14ac:dyDescent="0.2">
      <c r="A14" s="50"/>
      <c r="B14" s="69"/>
      <c r="C14" s="36"/>
      <c r="D14" s="31"/>
      <c r="E14" s="31"/>
      <c r="F14" s="31"/>
      <c r="G14" s="31"/>
      <c r="H14" s="31"/>
      <c r="I14" s="30"/>
      <c r="J14" s="36"/>
    </row>
    <row r="15" spans="1:12" s="4" customFormat="1" x14ac:dyDescent="0.2">
      <c r="A15" s="87"/>
      <c r="B15" s="82" t="s">
        <v>50</v>
      </c>
      <c r="C15" s="88"/>
      <c r="D15" s="89"/>
      <c r="E15" s="89"/>
      <c r="F15" s="89"/>
      <c r="G15" s="89"/>
      <c r="H15" s="89"/>
      <c r="I15" s="89"/>
      <c r="J15" s="89"/>
    </row>
    <row r="16" spans="1:12" s="4" customFormat="1" x14ac:dyDescent="0.2">
      <c r="A16" s="86" t="s">
        <v>44</v>
      </c>
      <c r="B16" s="211" t="s">
        <v>45</v>
      </c>
      <c r="C16" s="97" t="s">
        <v>16</v>
      </c>
      <c r="D16" s="97"/>
      <c r="E16" s="97"/>
      <c r="F16" s="97"/>
      <c r="G16" s="97">
        <v>1</v>
      </c>
      <c r="H16" s="104">
        <v>2194.16</v>
      </c>
      <c r="I16" s="104"/>
      <c r="J16" s="104">
        <f>+H16*G16</f>
        <v>2194.16</v>
      </c>
    </row>
    <row r="17" spans="1:10" s="4" customFormat="1" x14ac:dyDescent="0.2">
      <c r="A17" s="86"/>
      <c r="B17" s="211"/>
      <c r="C17" s="97"/>
      <c r="D17" s="97"/>
      <c r="E17" s="97"/>
      <c r="F17" s="97"/>
      <c r="G17" s="97"/>
      <c r="H17" s="97"/>
      <c r="I17" s="97"/>
      <c r="J17" s="97"/>
    </row>
    <row r="18" spans="1:10" s="4" customFormat="1" x14ac:dyDescent="0.2">
      <c r="A18" s="86"/>
      <c r="B18" s="211"/>
      <c r="C18" s="97"/>
      <c r="D18" s="97"/>
      <c r="E18" s="97"/>
      <c r="F18" s="97"/>
      <c r="G18" s="97"/>
      <c r="H18" s="97"/>
      <c r="I18" s="97"/>
      <c r="J18" s="97"/>
    </row>
    <row r="19" spans="1:10" s="4" customFormat="1" x14ac:dyDescent="0.2">
      <c r="A19" s="86"/>
      <c r="B19" s="211"/>
      <c r="C19" s="97"/>
      <c r="D19" s="97"/>
      <c r="E19" s="97"/>
      <c r="F19" s="97"/>
      <c r="G19" s="97"/>
      <c r="H19" s="97"/>
      <c r="I19" s="97"/>
      <c r="J19" s="97"/>
    </row>
    <row r="20" spans="1:10" s="4" customFormat="1" x14ac:dyDescent="0.2">
      <c r="A20" s="86"/>
      <c r="B20" s="211"/>
      <c r="C20" s="97"/>
      <c r="D20" s="97"/>
      <c r="E20" s="97"/>
      <c r="F20" s="97"/>
      <c r="G20" s="97"/>
      <c r="H20" s="97"/>
      <c r="I20" s="97"/>
      <c r="J20" s="97"/>
    </row>
    <row r="21" spans="1:10" s="4" customFormat="1" x14ac:dyDescent="0.2">
      <c r="A21" s="86"/>
      <c r="B21" s="211"/>
      <c r="C21" s="97"/>
      <c r="D21" s="97"/>
      <c r="E21" s="97"/>
      <c r="F21" s="97"/>
      <c r="G21" s="97"/>
      <c r="H21" s="97"/>
      <c r="I21" s="97"/>
      <c r="J21" s="97"/>
    </row>
    <row r="22" spans="1:10" s="4" customFormat="1" x14ac:dyDescent="0.2">
      <c r="A22" s="86"/>
      <c r="B22" s="211"/>
      <c r="C22" s="97"/>
      <c r="D22" s="97"/>
      <c r="E22" s="97"/>
      <c r="F22" s="97"/>
      <c r="G22" s="97"/>
      <c r="H22" s="97"/>
      <c r="I22" s="97"/>
      <c r="J22" s="97"/>
    </row>
    <row r="23" spans="1:10" s="4" customFormat="1" x14ac:dyDescent="0.2">
      <c r="A23" s="86"/>
      <c r="B23" s="211"/>
      <c r="C23" s="97"/>
      <c r="D23" s="97"/>
      <c r="E23" s="97"/>
      <c r="F23" s="97"/>
      <c r="G23" s="97"/>
      <c r="H23" s="97"/>
      <c r="I23" s="97"/>
      <c r="J23" s="97"/>
    </row>
    <row r="24" spans="1:10" s="4" customFormat="1" x14ac:dyDescent="0.2">
      <c r="A24" s="98"/>
      <c r="B24" s="99"/>
      <c r="C24" s="97"/>
      <c r="D24" s="97"/>
      <c r="E24" s="97"/>
      <c r="F24" s="97"/>
      <c r="G24" s="97"/>
      <c r="H24" s="97"/>
      <c r="I24" s="97"/>
      <c r="J24" s="97"/>
    </row>
    <row r="25" spans="1:10" s="4" customFormat="1" x14ac:dyDescent="0.2">
      <c r="A25" s="86" t="s">
        <v>46</v>
      </c>
      <c r="B25" s="211" t="s">
        <v>47</v>
      </c>
      <c r="C25" s="97" t="s">
        <v>16</v>
      </c>
      <c r="D25" s="97"/>
      <c r="E25" s="97"/>
      <c r="F25" s="97"/>
      <c r="G25" s="97">
        <v>1</v>
      </c>
      <c r="H25" s="104">
        <v>1430.31</v>
      </c>
      <c r="I25" s="104"/>
      <c r="J25" s="104">
        <f>+H25*G25</f>
        <v>1430.31</v>
      </c>
    </row>
    <row r="26" spans="1:10" s="4" customFormat="1" x14ac:dyDescent="0.2">
      <c r="A26" s="84"/>
      <c r="B26" s="211"/>
      <c r="C26" s="97"/>
      <c r="D26" s="97"/>
      <c r="E26" s="97"/>
      <c r="F26" s="97"/>
      <c r="G26" s="97"/>
      <c r="H26" s="97"/>
      <c r="I26" s="97"/>
      <c r="J26" s="97"/>
    </row>
    <row r="27" spans="1:10" s="4" customFormat="1" x14ac:dyDescent="0.2">
      <c r="A27" s="84"/>
      <c r="B27" s="211"/>
      <c r="C27" s="97"/>
      <c r="D27" s="97"/>
      <c r="E27" s="97"/>
      <c r="F27" s="97"/>
      <c r="G27" s="97"/>
      <c r="H27" s="97"/>
      <c r="I27" s="97"/>
      <c r="J27" s="97"/>
    </row>
    <row r="28" spans="1:10" s="4" customFormat="1" x14ac:dyDescent="0.2">
      <c r="A28" s="84"/>
      <c r="B28" s="211"/>
      <c r="C28" s="97"/>
      <c r="D28" s="97"/>
      <c r="E28" s="97"/>
      <c r="F28" s="97"/>
      <c r="G28" s="97"/>
      <c r="H28" s="97"/>
      <c r="I28" s="97"/>
      <c r="J28" s="97"/>
    </row>
    <row r="29" spans="1:10" s="4" customFormat="1" x14ac:dyDescent="0.2">
      <c r="A29" s="84"/>
      <c r="B29" s="211"/>
      <c r="C29" s="97"/>
      <c r="D29" s="97"/>
      <c r="E29" s="97"/>
      <c r="F29" s="97"/>
      <c r="G29" s="97"/>
      <c r="H29" s="97"/>
      <c r="I29" s="97"/>
      <c r="J29" s="97"/>
    </row>
    <row r="30" spans="1:10" s="4" customFormat="1" x14ac:dyDescent="0.2">
      <c r="A30" s="84"/>
      <c r="B30" s="211"/>
      <c r="C30" s="97"/>
      <c r="D30" s="97"/>
      <c r="E30" s="97"/>
      <c r="F30" s="97"/>
      <c r="G30" s="97"/>
      <c r="H30" s="97"/>
      <c r="I30" s="97"/>
      <c r="J30" s="97"/>
    </row>
    <row r="31" spans="1:10" s="4" customFormat="1" x14ac:dyDescent="0.2">
      <c r="A31" s="84"/>
      <c r="B31" s="211"/>
      <c r="C31" s="97"/>
      <c r="D31" s="97"/>
      <c r="E31" s="97"/>
      <c r="F31" s="97"/>
      <c r="G31" s="97"/>
      <c r="H31" s="97"/>
      <c r="I31" s="97"/>
      <c r="J31" s="97"/>
    </row>
    <row r="32" spans="1:10" s="4" customFormat="1" x14ac:dyDescent="0.2">
      <c r="A32" s="84"/>
      <c r="B32" s="211"/>
      <c r="C32" s="97"/>
      <c r="D32" s="97"/>
      <c r="E32" s="97"/>
      <c r="F32" s="97"/>
      <c r="G32" s="97"/>
      <c r="H32" s="97"/>
      <c r="I32" s="97"/>
      <c r="J32" s="97"/>
    </row>
    <row r="33" spans="1:12" x14ac:dyDescent="0.2">
      <c r="A33" s="84"/>
      <c r="B33" s="211"/>
      <c r="C33" s="100"/>
      <c r="D33" s="85"/>
      <c r="E33" s="85"/>
      <c r="F33" s="101"/>
      <c r="G33" s="85"/>
      <c r="H33" s="102"/>
      <c r="I33" s="101"/>
      <c r="J33" s="103"/>
    </row>
    <row r="34" spans="1:12" x14ac:dyDescent="0.2">
      <c r="A34" s="84"/>
      <c r="B34" s="211"/>
      <c r="C34" s="100"/>
      <c r="D34" s="85"/>
      <c r="E34" s="85"/>
      <c r="F34" s="101"/>
      <c r="G34" s="85"/>
      <c r="H34" s="102"/>
      <c r="I34" s="101"/>
      <c r="J34" s="103"/>
    </row>
    <row r="35" spans="1:12" x14ac:dyDescent="0.2">
      <c r="A35" s="90"/>
      <c r="B35" s="91"/>
      <c r="C35" s="92"/>
      <c r="D35" s="93"/>
      <c r="E35" s="93"/>
      <c r="F35" s="94"/>
      <c r="G35" s="93"/>
      <c r="H35" s="95"/>
      <c r="I35" s="94"/>
      <c r="J35" s="96"/>
    </row>
    <row r="36" spans="1:12" x14ac:dyDescent="0.2">
      <c r="A36" s="75"/>
      <c r="B36" s="27"/>
      <c r="C36" s="63"/>
      <c r="D36" s="29"/>
      <c r="E36" s="29"/>
      <c r="F36" s="29"/>
      <c r="G36" s="29"/>
      <c r="H36" s="28"/>
      <c r="I36" s="29"/>
      <c r="J36" s="41"/>
    </row>
    <row r="37" spans="1:12" x14ac:dyDescent="0.2">
      <c r="A37" s="62"/>
      <c r="B37" s="64"/>
      <c r="C37" s="68"/>
      <c r="D37" s="29"/>
      <c r="E37" s="29"/>
      <c r="F37" s="29"/>
      <c r="G37" s="29"/>
      <c r="H37" s="28"/>
      <c r="I37" s="29"/>
      <c r="J37" s="41"/>
    </row>
    <row r="38" spans="1:12" x14ac:dyDescent="0.2">
      <c r="A38" s="62"/>
      <c r="B38" s="64"/>
      <c r="C38" s="68"/>
      <c r="D38" s="29"/>
      <c r="E38" s="29"/>
      <c r="F38" s="29"/>
      <c r="G38" s="29"/>
      <c r="H38" s="61" t="s">
        <v>25</v>
      </c>
      <c r="I38" s="29"/>
      <c r="J38" s="40">
        <f>SUM(J16:J36)</f>
        <v>3624.47</v>
      </c>
    </row>
    <row r="39" spans="1:12" x14ac:dyDescent="0.2">
      <c r="H39" s="16"/>
      <c r="K39" s="83"/>
      <c r="L39" s="83"/>
    </row>
    <row r="40" spans="1:12" x14ac:dyDescent="0.2">
      <c r="H40" s="16"/>
      <c r="L40" s="83"/>
    </row>
    <row r="41" spans="1:12" x14ac:dyDescent="0.2">
      <c r="H41" s="16"/>
      <c r="L41" s="83"/>
    </row>
    <row r="42" spans="1:12" x14ac:dyDescent="0.2">
      <c r="H42" s="16"/>
      <c r="L42" s="83"/>
    </row>
  </sheetData>
  <mergeCells count="11">
    <mergeCell ref="B16:B23"/>
    <mergeCell ref="B25:B34"/>
    <mergeCell ref="B9:J9"/>
    <mergeCell ref="C12:C13"/>
    <mergeCell ref="I13:J13"/>
    <mergeCell ref="B8:J8"/>
    <mergeCell ref="I1:J1"/>
    <mergeCell ref="I2:J2"/>
    <mergeCell ref="B3:H3"/>
    <mergeCell ref="I4:J4"/>
    <mergeCell ref="D7:G7"/>
  </mergeCells>
  <pageMargins left="0.6692913385826772" right="0.23622047244094491" top="0.43307086614173229" bottom="0.39370078740157483" header="0.27559055118110237" footer="0.23622047244094491"/>
  <pageSetup scale="85" orientation="landscape" horizontalDpi="300" verticalDpi="300"/>
  <headerFooter alignWithMargins="0">
    <oddHeader>&amp;R&amp;8
&amp;P/&amp;N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INV-007 COSALÁ</vt:lpstr>
      <vt:lpstr>CONTACUM (2)</vt:lpstr>
      <vt:lpstr>CONTACUM (3)</vt:lpstr>
      <vt:lpstr>Gráfico1</vt:lpstr>
      <vt:lpstr>'CONTACUM (2)'!Títulos_a_imprimir</vt:lpstr>
      <vt:lpstr>'CONTACUM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H. AYUNTAMIENTO DE CULIACAN DE CONTROL DE ESTIMACIONES</dc:title>
  <dc:creator>SOLAIME GOMEZ</dc:creator>
  <cp:lastModifiedBy>Marbella</cp:lastModifiedBy>
  <cp:lastPrinted>2019-08-05T14:42:10Z</cp:lastPrinted>
  <dcterms:created xsi:type="dcterms:W3CDTF">1998-12-29T21:23:33Z</dcterms:created>
  <dcterms:modified xsi:type="dcterms:W3CDTF">2019-08-05T18:51:07Z</dcterms:modified>
</cp:coreProperties>
</file>