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EDA\Downloads\"/>
    </mc:Choice>
  </mc:AlternateContent>
  <bookViews>
    <workbookView xWindow="0" yWindow="0" windowWidth="23040" windowHeight="8568"/>
  </bookViews>
  <sheets>
    <sheet name="PPTO" sheetId="1" r:id="rId1"/>
    <sheet name="RESUMEN" sheetId="6" r:id="rId2"/>
  </sheets>
  <calcPr calcId="152511" iterate="1"/>
</workbook>
</file>

<file path=xl/calcChain.xml><?xml version="1.0" encoding="utf-8"?>
<calcChain xmlns="http://schemas.openxmlformats.org/spreadsheetml/2006/main">
  <c r="A2" i="6" l="1"/>
  <c r="B7" i="6"/>
  <c r="B6" i="6"/>
  <c r="B5" i="6"/>
  <c r="F24" i="1"/>
  <c r="F23" i="1" s="1"/>
  <c r="F7" i="6" s="1"/>
  <c r="F14" i="1"/>
  <c r="F15" i="1"/>
  <c r="F16" i="1"/>
  <c r="F17" i="1"/>
  <c r="F18" i="1"/>
  <c r="F19" i="1"/>
  <c r="F20" i="1"/>
  <c r="F21" i="1"/>
  <c r="F22" i="1"/>
  <c r="F13" i="1"/>
  <c r="F12" i="1" s="1"/>
  <c r="F7" i="1"/>
  <c r="F8" i="1"/>
  <c r="F9" i="1"/>
  <c r="F10" i="1"/>
  <c r="F11" i="1"/>
  <c r="F6" i="1"/>
  <c r="F6" i="6" l="1"/>
  <c r="F5" i="6"/>
  <c r="F8" i="6"/>
  <c r="F5" i="1"/>
  <c r="F25" i="1" s="1"/>
  <c r="F26" i="1" l="1"/>
  <c r="F9" i="6"/>
  <c r="F10" i="6" s="1"/>
  <c r="F27" i="1" l="1"/>
</calcChain>
</file>

<file path=xl/sharedStrings.xml><?xml version="1.0" encoding="utf-8"?>
<sst xmlns="http://schemas.openxmlformats.org/spreadsheetml/2006/main" count="54" uniqueCount="36">
  <si>
    <t>M2</t>
  </si>
  <si>
    <t>M3</t>
  </si>
  <si>
    <t xml:space="preserve">      CARGA Y ACARREO DE MATERIAL PRODUCTO DE EXCAVACIÓN Y/O DEMOLICIONES MEDIDO COMPACTO, 1ER KILÓMETRO.</t>
  </si>
  <si>
    <t>ML</t>
  </si>
  <si>
    <t>PZA</t>
  </si>
  <si>
    <t xml:space="preserve">      POLIDUCTO NARANJA REFORZADO DE 1-1/4" DE DIÁMETRO, INCLUYE: EXCAVACIÓN EN ZANJA EN TERRENO TIPO B, RELLENO CON MATERIAL PRODUCTO DE LA EXCAVACIÓN, MANO DE OBRA, HERRAMIENTA Y EQUIPO.</t>
  </si>
  <si>
    <t xml:space="preserve">      SUMINISTRO E INSTALACIÓN DE CABLE XLP DS AL 3 CAL. 6 AWG, 600 VOLTS, INCLUYE: MATERIAL, MANO DE OBRA, HERRAMIENTA, EQUIPO Y TODO LO NECESARIO PARA SU CORRECTA INSTALACIÓN.</t>
  </si>
  <si>
    <t xml:space="preserve">      REGISTRO PREFABRICADO DE CONCRETO DE 40X40X40 CM CON TAPA DE CONCRETO DE 6 CM DE ESPESOR, CON MARCO DE FIERRO GALVANIZADO DE 1 1/2"X1 1/2"X1/8" CONTRAMARCO DE ÁNGULO DE 1 1/4"X 1 1/4"X1/8", INCLUYE: SUMINISTRO, COLOCACIÓN, EXCAVACIÓN , RELLENO, MATERIAL, MANO DE OBRA Y HERRAMIENTA.</t>
  </si>
  <si>
    <t xml:space="preserve">      SUMINISTRO Y COLOCACIÓN DE LAMPARA TIPO COLONIAL DE 3" DE 5.5 MTS DE ALTURA, INCLUYE: BASE PIRAMIDAL DE 30X50X70 POSTE , FALDON INGLES, BRAZO MODELO CHAPULTEPEC CON BASE PARA LUMINARIA COLGANTE (MODELO: ZENETTI DE 100W), MANO DE OBRA, HERRAMIENTA Y EQUIPO.</t>
  </si>
  <si>
    <t xml:space="preserve">      SISTEMA DE TIERRA PARA FINAL DE CIRCUITO, INCLUYE: VARILLA PARA TIERRA 5/8" x 1.50 m. CONECTOR PARA VARILLA DE TIERRA MECANICO, SOLDADURA,  MANO DE OBRA, HERRAMIENTA Y EQUIPO.</t>
  </si>
  <si>
    <t>CLAVE</t>
  </si>
  <si>
    <t>CONCEPTO</t>
  </si>
  <si>
    <t>UNIDAD</t>
  </si>
  <si>
    <t>CANTIDAD</t>
  </si>
  <si>
    <t>P.U</t>
  </si>
  <si>
    <t>IMPORTE</t>
  </si>
  <si>
    <t>SUBTOTAL</t>
  </si>
  <si>
    <t>I.V.A</t>
  </si>
  <si>
    <t>TOTAL</t>
  </si>
  <si>
    <t>PRESUPUESTO</t>
  </si>
  <si>
    <t>RESUMEN DE PRESUPUESTO</t>
  </si>
  <si>
    <t xml:space="preserve">   PRELIMINARES</t>
  </si>
  <si>
    <t xml:space="preserve">      CORTE CON DISCO DE DIAMANTE EN BANQUETA Y/O LOSA DE PAVIMENTO, INCLUYE: MANO DE OBRA, HERRAMIENTA Y EQUIPO.</t>
  </si>
  <si>
    <t xml:space="preserve">      DEMOLICIÓN DE BANQUETA DE CONCRETO DE 10 CMS DE ESPESOR CON UN ANCHO DE HASTA 40 CMS, CON RETIRO A UN LUGAR DONDE NO CAUSE DAÑOS A TERCEROS, INCLUYE:MANO DE OBRA, HERRAMIENTA Y EQUIPO.</t>
  </si>
  <si>
    <t xml:space="preserve">      DEMOLICIÓN DE LOSAS DE CONCRETO Y/O DE EMPEDRADO DE 15 CMS, INCLUYE: DEMOLICIÓN, CORTE, CARGA Y RETIRO DONDE NO CAUSE DAÑOS A TERCEROS.</t>
  </si>
  <si>
    <t xml:space="preserve">      DESINSTALACION E INSTALACION DE ADOQUIN INCLUYE: MANO DE OBRA, MATERIALES Y HERRAMIENTA.</t>
  </si>
  <si>
    <t xml:space="preserve">      LOSA DE CONCRETO DE 15 CMS DE ESPESOR CON CONCRETO HECHO EN OBRA CON UN F'C=300 KG/CM", INCLUYE: MANO DE OBRA, MATERIALES, HERRAMIENTA Y EQUIPO.</t>
  </si>
  <si>
    <t xml:space="preserve">   ALUMBRADO PUBLICO</t>
  </si>
  <si>
    <t xml:space="preserve">      MURETE DE MEDICION PREFABRICADO, INCLUYE: CONTROL, RELEVADOR DE TIEMPO 0-5 HR INCLUYE: BASE DE MEDICION 5-100 AMP. MARCA SQUARE D, GABINETE, 2 CONTACTORES DE 30 AMP., 2 INTERRUPTORES DE 2 x 50 AMP. FOTOCELDA DE 1000 W 220 V. RECEPTACULO PARA FOTOCELDA, MENSULA, TUBO CON ROSCA GALVANIZADO DE Ø 1/2", MUFA DE Ø 1/2", CABLES, MANO DE OBRA, HERRAMIENTA, PUESTA EN OPERACION Y PRUEBAS.</t>
  </si>
  <si>
    <t xml:space="preserve">      SUMINISTRO E INSTALACION DE TRANSFORMADOR 15 KVA 33000YT/7620/240/120 INCLUYE: ESTRUCTURA 1TR1A 33KV</t>
  </si>
  <si>
    <t xml:space="preserve">      PAGO A CFE POR CONTRATACION</t>
  </si>
  <si>
    <t xml:space="preserve">      PAGO POR UNIDAD DE VERIFICACION DE ALUMBRADO</t>
  </si>
  <si>
    <t xml:space="preserve">      TRAMITES, GESTIONES Y LIBRANZA ANTE C.F.E</t>
  </si>
  <si>
    <t xml:space="preserve">   OTROS</t>
  </si>
  <si>
    <t xml:space="preserve">      LETRERO INFORMATIVO ALUSIVO A LA OBRA FABRICADO CON PTR DE 1 1/2"  CON MEDIDAS DE 1.20X1.80 MTS DE ALTO, INCLUYE: LAMINA DE ALUMINIO CON INFORMACIÓN DE LA OBRA, CONCRETO HECHO EN OBRA CON UN F´C=150 KG/CM2 EN PATAS DE ANUNCIO DE 0.40X0.40X0.40, MATERIALES, MANO DE OBRA, HERRAMIENTA Y EQUIPO.</t>
  </si>
  <si>
    <t>CONSTRUCCION DE ALUMBRADO PUBLICO EN CALLE PRINCIPAL, EN LA COMUNIDAD DE SURUTATO, SINDICATURA DE SURUTATO, MUNICIPIO DE BADIRAGUATO,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</si>
</sst>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44" fontId="0" fillId="0" borderId="0" xfId="2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4" fontId="2" fillId="0" borderId="5" xfId="2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43" fontId="2" fillId="0" borderId="3" xfId="1" applyFont="1" applyBorder="1" applyAlignment="1">
      <alignment vertical="top"/>
    </xf>
    <xf numFmtId="44" fontId="2" fillId="0" borderId="3" xfId="2" applyFont="1" applyBorder="1" applyAlignment="1">
      <alignment vertical="top"/>
    </xf>
    <xf numFmtId="44" fontId="2" fillId="0" borderId="4" xfId="2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horizontal="center" vertical="top"/>
    </xf>
    <xf numFmtId="43" fontId="0" fillId="0" borderId="6" xfId="1" applyFont="1" applyBorder="1" applyAlignment="1">
      <alignment vertical="top"/>
    </xf>
    <xf numFmtId="44" fontId="0" fillId="0" borderId="6" xfId="2" applyFont="1" applyBorder="1" applyAlignment="1">
      <alignment vertical="top"/>
    </xf>
    <xf numFmtId="43" fontId="0" fillId="0" borderId="1" xfId="1" applyFont="1" applyBorder="1" applyAlignment="1">
      <alignment vertical="top"/>
    </xf>
    <xf numFmtId="44" fontId="0" fillId="0" borderId="1" xfId="2" applyFont="1" applyBorder="1" applyAlignment="1">
      <alignment vertical="top"/>
    </xf>
    <xf numFmtId="44" fontId="2" fillId="0" borderId="1" xfId="2" applyFont="1" applyBorder="1" applyAlignment="1">
      <alignment horizontal="right" vertical="top"/>
    </xf>
    <xf numFmtId="44" fontId="2" fillId="0" borderId="1" xfId="2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 vertical="top"/>
    </xf>
    <xf numFmtId="44" fontId="2" fillId="0" borderId="3" xfId="2" applyFont="1" applyBorder="1" applyAlignment="1">
      <alignment horizontal="center" vertical="top"/>
    </xf>
    <xf numFmtId="44" fontId="2" fillId="0" borderId="4" xfId="2" applyFont="1" applyBorder="1" applyAlignment="1">
      <alignment horizontal="center" vertical="top"/>
    </xf>
    <xf numFmtId="43" fontId="2" fillId="0" borderId="1" xfId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43" fontId="1" fillId="0" borderId="1" xfId="1" applyFont="1" applyBorder="1" applyAlignment="1">
      <alignment vertical="top"/>
    </xf>
    <xf numFmtId="44" fontId="1" fillId="0" borderId="1" xfId="2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44" fontId="4" fillId="0" borderId="1" xfId="2" applyFont="1" applyBorder="1" applyAlignment="1">
      <alignment vertical="top"/>
    </xf>
    <xf numFmtId="0" fontId="2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43" fontId="5" fillId="0" borderId="1" xfId="1" applyFont="1" applyBorder="1" applyAlignment="1">
      <alignment vertical="top"/>
    </xf>
    <xf numFmtId="44" fontId="5" fillId="0" borderId="1" xfId="2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4" fontId="6" fillId="0" borderId="1" xfId="2" applyFont="1" applyBorder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27"/>
  <sheetViews>
    <sheetView tabSelected="1" zoomScale="85" zoomScaleNormal="85" workbookViewId="0">
      <selection activeCell="F26" sqref="F26"/>
    </sheetView>
  </sheetViews>
  <sheetFormatPr baseColWidth="10" defaultColWidth="11.5546875" defaultRowHeight="14.4" x14ac:dyDescent="0.3"/>
  <cols>
    <col min="1" max="1" width="6.44140625" style="1" bestFit="1" customWidth="1"/>
    <col min="2" max="2" width="70" style="2" customWidth="1"/>
    <col min="3" max="3" width="11.5546875" style="1"/>
    <col min="4" max="4" width="11.44140625" style="3"/>
    <col min="5" max="5" width="11.33203125" style="4" customWidth="1"/>
    <col min="6" max="6" width="18.88671875" style="4" customWidth="1"/>
    <col min="7" max="16384" width="11.5546875" style="5"/>
  </cols>
  <sheetData>
    <row r="2" spans="1:6" s="6" customFormat="1" ht="33.6" customHeight="1" x14ac:dyDescent="0.3">
      <c r="A2" s="44" t="s">
        <v>35</v>
      </c>
      <c r="B2" s="45"/>
      <c r="C2" s="45"/>
      <c r="D2" s="45"/>
      <c r="E2" s="45"/>
      <c r="F2" s="46"/>
    </row>
    <row r="3" spans="1:6" s="6" customFormat="1" ht="15" customHeight="1" x14ac:dyDescent="0.3">
      <c r="A3" s="47" t="s">
        <v>19</v>
      </c>
      <c r="B3" s="47"/>
      <c r="C3" s="47"/>
      <c r="D3" s="47"/>
      <c r="E3" s="47"/>
      <c r="F3" s="47"/>
    </row>
    <row r="4" spans="1:6" s="6" customFormat="1" x14ac:dyDescent="0.3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1" t="s">
        <v>15</v>
      </c>
    </row>
    <row r="5" spans="1:6" s="6" customFormat="1" x14ac:dyDescent="0.3">
      <c r="A5" s="12">
        <v>1</v>
      </c>
      <c r="B5" s="13" t="s">
        <v>21</v>
      </c>
      <c r="C5" s="14"/>
      <c r="D5" s="15"/>
      <c r="E5" s="16"/>
      <c r="F5" s="17">
        <f>SUM(F6:F11)</f>
        <v>0</v>
      </c>
    </row>
    <row r="6" spans="1:6" ht="27.6" x14ac:dyDescent="0.3">
      <c r="A6" s="18">
        <v>1.1000000000000001</v>
      </c>
      <c r="B6" s="19" t="s">
        <v>22</v>
      </c>
      <c r="C6" s="20" t="s">
        <v>3</v>
      </c>
      <c r="D6" s="21">
        <v>3200</v>
      </c>
      <c r="E6" s="22"/>
      <c r="F6" s="22">
        <f>+E6*D6</f>
        <v>0</v>
      </c>
    </row>
    <row r="7" spans="1:6" ht="41.4" x14ac:dyDescent="0.3">
      <c r="A7" s="18">
        <v>1.2</v>
      </c>
      <c r="B7" s="19" t="s">
        <v>23</v>
      </c>
      <c r="C7" s="18" t="s">
        <v>3</v>
      </c>
      <c r="D7" s="23">
        <v>281.33</v>
      </c>
      <c r="E7" s="24"/>
      <c r="F7" s="22">
        <f t="shared" ref="F7:F11" si="0">+E7*D7</f>
        <v>0</v>
      </c>
    </row>
    <row r="8" spans="1:6" ht="27.6" x14ac:dyDescent="0.3">
      <c r="A8" s="18">
        <v>1.3</v>
      </c>
      <c r="B8" s="19" t="s">
        <v>24</v>
      </c>
      <c r="C8" s="18" t="s">
        <v>3</v>
      </c>
      <c r="D8" s="23">
        <v>180</v>
      </c>
      <c r="E8" s="24"/>
      <c r="F8" s="22">
        <f t="shared" si="0"/>
        <v>0</v>
      </c>
    </row>
    <row r="9" spans="1:6" s="35" customFormat="1" ht="27.6" x14ac:dyDescent="0.3">
      <c r="A9" s="32">
        <v>1.4</v>
      </c>
      <c r="B9" s="19" t="s">
        <v>2</v>
      </c>
      <c r="C9" s="32" t="s">
        <v>1</v>
      </c>
      <c r="D9" s="33">
        <v>35.67</v>
      </c>
      <c r="E9" s="34"/>
      <c r="F9" s="22">
        <f t="shared" si="0"/>
        <v>0</v>
      </c>
    </row>
    <row r="10" spans="1:6" s="35" customFormat="1" ht="27.6" x14ac:dyDescent="0.3">
      <c r="A10" s="32">
        <v>1.5</v>
      </c>
      <c r="B10" s="19" t="s">
        <v>25</v>
      </c>
      <c r="C10" s="32" t="s">
        <v>3</v>
      </c>
      <c r="D10" s="33">
        <v>402.36</v>
      </c>
      <c r="E10" s="34"/>
      <c r="F10" s="22">
        <f t="shared" si="0"/>
        <v>0</v>
      </c>
    </row>
    <row r="11" spans="1:6" s="35" customFormat="1" ht="41.4" x14ac:dyDescent="0.3">
      <c r="A11" s="32">
        <v>1.6</v>
      </c>
      <c r="B11" s="19" t="s">
        <v>26</v>
      </c>
      <c r="C11" s="32" t="s">
        <v>0</v>
      </c>
      <c r="D11" s="33">
        <v>240</v>
      </c>
      <c r="E11" s="34"/>
      <c r="F11" s="22">
        <f t="shared" si="0"/>
        <v>0</v>
      </c>
    </row>
    <row r="12" spans="1:6" s="6" customFormat="1" x14ac:dyDescent="0.3">
      <c r="A12" s="7">
        <v>2</v>
      </c>
      <c r="B12" s="38" t="s">
        <v>27</v>
      </c>
      <c r="C12" s="7"/>
      <c r="D12" s="31"/>
      <c r="E12" s="26"/>
      <c r="F12" s="17">
        <f>SUM(F13:F22)</f>
        <v>0</v>
      </c>
    </row>
    <row r="13" spans="1:6" s="35" customFormat="1" ht="41.4" x14ac:dyDescent="0.3">
      <c r="A13" s="32">
        <v>2.1</v>
      </c>
      <c r="B13" s="19" t="s">
        <v>5</v>
      </c>
      <c r="C13" s="32" t="s">
        <v>3</v>
      </c>
      <c r="D13" s="33">
        <v>2468</v>
      </c>
      <c r="E13" s="34"/>
      <c r="F13" s="34">
        <f>+E13*D13</f>
        <v>0</v>
      </c>
    </row>
    <row r="14" spans="1:6" s="35" customFormat="1" ht="55.2" x14ac:dyDescent="0.3">
      <c r="A14" s="32">
        <v>2.2000000000000002</v>
      </c>
      <c r="B14" s="19" t="s">
        <v>8</v>
      </c>
      <c r="C14" s="32" t="s">
        <v>4</v>
      </c>
      <c r="D14" s="33">
        <v>64</v>
      </c>
      <c r="E14" s="34"/>
      <c r="F14" s="34">
        <f t="shared" ref="F14:F22" si="1">+E14*D14</f>
        <v>0</v>
      </c>
    </row>
    <row r="15" spans="1:6" s="35" customFormat="1" ht="41.4" x14ac:dyDescent="0.3">
      <c r="A15" s="32">
        <v>2.2999999999999998</v>
      </c>
      <c r="B15" s="39" t="s">
        <v>9</v>
      </c>
      <c r="C15" s="32" t="s">
        <v>4</v>
      </c>
      <c r="D15" s="33">
        <v>8</v>
      </c>
      <c r="E15" s="34"/>
      <c r="F15" s="34">
        <f t="shared" si="1"/>
        <v>0</v>
      </c>
    </row>
    <row r="16" spans="1:6" s="35" customFormat="1" ht="41.4" x14ac:dyDescent="0.3">
      <c r="A16" s="32">
        <v>2.4</v>
      </c>
      <c r="B16" s="39" t="s">
        <v>6</v>
      </c>
      <c r="C16" s="32" t="s">
        <v>3</v>
      </c>
      <c r="D16" s="33">
        <v>2453</v>
      </c>
      <c r="E16" s="34"/>
      <c r="F16" s="34">
        <f t="shared" si="1"/>
        <v>0</v>
      </c>
    </row>
    <row r="17" spans="1:6" s="35" customFormat="1" ht="72" x14ac:dyDescent="0.3">
      <c r="A17" s="32">
        <v>2.5</v>
      </c>
      <c r="B17" s="40" t="s">
        <v>7</v>
      </c>
      <c r="C17" s="32" t="s">
        <v>4</v>
      </c>
      <c r="D17" s="33">
        <v>66</v>
      </c>
      <c r="E17" s="34"/>
      <c r="F17" s="34">
        <f t="shared" si="1"/>
        <v>0</v>
      </c>
    </row>
    <row r="18" spans="1:6" s="35" customFormat="1" ht="82.8" x14ac:dyDescent="0.3">
      <c r="A18" s="32">
        <v>2.6</v>
      </c>
      <c r="B18" s="39" t="s">
        <v>28</v>
      </c>
      <c r="C18" s="32" t="s">
        <v>4</v>
      </c>
      <c r="D18" s="33">
        <v>2</v>
      </c>
      <c r="E18" s="34"/>
      <c r="F18" s="34">
        <f t="shared" si="1"/>
        <v>0</v>
      </c>
    </row>
    <row r="19" spans="1:6" s="35" customFormat="1" ht="27.6" x14ac:dyDescent="0.3">
      <c r="A19" s="32">
        <v>2.7</v>
      </c>
      <c r="B19" s="39" t="s">
        <v>29</v>
      </c>
      <c r="C19" s="32" t="s">
        <v>4</v>
      </c>
      <c r="D19" s="33">
        <v>2</v>
      </c>
      <c r="E19" s="34"/>
      <c r="F19" s="34">
        <f t="shared" si="1"/>
        <v>0</v>
      </c>
    </row>
    <row r="20" spans="1:6" s="35" customFormat="1" x14ac:dyDescent="0.3">
      <c r="A20" s="32">
        <v>2.8</v>
      </c>
      <c r="B20" s="39" t="s">
        <v>30</v>
      </c>
      <c r="C20" s="32" t="s">
        <v>4</v>
      </c>
      <c r="D20" s="33">
        <v>1</v>
      </c>
      <c r="E20" s="34"/>
      <c r="F20" s="34">
        <f t="shared" si="1"/>
        <v>0</v>
      </c>
    </row>
    <row r="21" spans="1:6" s="35" customFormat="1" x14ac:dyDescent="0.3">
      <c r="A21" s="32">
        <v>2.9</v>
      </c>
      <c r="B21" s="39" t="s">
        <v>31</v>
      </c>
      <c r="C21" s="32" t="s">
        <v>4</v>
      </c>
      <c r="D21" s="33">
        <v>1</v>
      </c>
      <c r="E21" s="34"/>
      <c r="F21" s="34">
        <f t="shared" si="1"/>
        <v>0</v>
      </c>
    </row>
    <row r="22" spans="1:6" s="35" customFormat="1" x14ac:dyDescent="0.3">
      <c r="A22" s="32">
        <v>2.1</v>
      </c>
      <c r="B22" s="39" t="s">
        <v>32</v>
      </c>
      <c r="C22" s="32" t="s">
        <v>4</v>
      </c>
      <c r="D22" s="33">
        <v>1</v>
      </c>
      <c r="E22" s="34"/>
      <c r="F22" s="34">
        <f t="shared" si="1"/>
        <v>0</v>
      </c>
    </row>
    <row r="23" spans="1:6" s="6" customFormat="1" ht="18" x14ac:dyDescent="0.3">
      <c r="A23" s="36">
        <v>3</v>
      </c>
      <c r="B23" s="38" t="s">
        <v>33</v>
      </c>
      <c r="C23" s="41"/>
      <c r="D23" s="42"/>
      <c r="E23" s="43"/>
      <c r="F23" s="48">
        <f>+F24</f>
        <v>0</v>
      </c>
    </row>
    <row r="24" spans="1:6" s="35" customFormat="1" ht="69" x14ac:dyDescent="0.3">
      <c r="A24" s="32">
        <v>3.1</v>
      </c>
      <c r="B24" s="39" t="s">
        <v>34</v>
      </c>
      <c r="C24" s="32" t="s">
        <v>4</v>
      </c>
      <c r="D24" s="33">
        <v>1</v>
      </c>
      <c r="E24" s="34"/>
      <c r="F24" s="34">
        <f>+E24*D24</f>
        <v>0</v>
      </c>
    </row>
    <row r="25" spans="1:6" x14ac:dyDescent="0.3">
      <c r="E25" s="25" t="s">
        <v>16</v>
      </c>
      <c r="F25" s="26">
        <f>+F23+F12+F5</f>
        <v>0</v>
      </c>
    </row>
    <row r="26" spans="1:6" x14ac:dyDescent="0.3">
      <c r="E26" s="25" t="s">
        <v>17</v>
      </c>
      <c r="F26" s="26">
        <f>+F25*0.16</f>
        <v>0</v>
      </c>
    </row>
    <row r="27" spans="1:6" ht="18" x14ac:dyDescent="0.3">
      <c r="E27" s="25" t="s">
        <v>18</v>
      </c>
      <c r="F27" s="37">
        <f>+F26+F25</f>
        <v>0</v>
      </c>
    </row>
  </sheetData>
  <mergeCells count="2">
    <mergeCell ref="A2:F2"/>
    <mergeCell ref="A3:F3"/>
  </mergeCells>
  <pageMargins left="0.25" right="0.25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10"/>
  <sheetViews>
    <sheetView workbookViewId="0">
      <selection activeCell="H14" sqref="H14"/>
    </sheetView>
  </sheetViews>
  <sheetFormatPr baseColWidth="10" defaultColWidth="11.5546875" defaultRowHeight="14.4" x14ac:dyDescent="0.3"/>
  <cols>
    <col min="1" max="1" width="6.44140625" style="1" bestFit="1" customWidth="1"/>
    <col min="2" max="2" width="69.33203125" style="2" customWidth="1"/>
    <col min="3" max="3" width="11.5546875" style="1"/>
    <col min="4" max="4" width="11.5546875" style="3"/>
    <col min="5" max="5" width="11.33203125" style="4" customWidth="1"/>
    <col min="6" max="6" width="11.5546875" style="4"/>
    <col min="7" max="16384" width="11.5546875" style="5"/>
  </cols>
  <sheetData>
    <row r="2" spans="1:6" s="6" customFormat="1" ht="33.6" customHeight="1" x14ac:dyDescent="0.3">
      <c r="A2" s="44" t="str">
        <f>+PPTO!A2</f>
        <v>CONSTRUCCION DE ALUMBRADO PUBLICO EN CALLE PRINCIPAL, EN LA COMUNIDAD DE SURUTATO, SINDICATURA DE SURUTATO, MUNICIPIO DE BADIRAGUATO, SINALOA.</v>
      </c>
      <c r="B2" s="45"/>
      <c r="C2" s="45"/>
      <c r="D2" s="45"/>
      <c r="E2" s="45"/>
      <c r="F2" s="46"/>
    </row>
    <row r="3" spans="1:6" s="6" customFormat="1" ht="15" customHeight="1" x14ac:dyDescent="0.3">
      <c r="A3" s="47" t="s">
        <v>20</v>
      </c>
      <c r="B3" s="47"/>
      <c r="C3" s="47"/>
      <c r="D3" s="47"/>
      <c r="E3" s="47"/>
      <c r="F3" s="47"/>
    </row>
    <row r="4" spans="1:6" s="6" customFormat="1" x14ac:dyDescent="0.3">
      <c r="A4" s="7" t="s">
        <v>10</v>
      </c>
      <c r="B4" s="27" t="s">
        <v>11</v>
      </c>
      <c r="C4" s="14"/>
      <c r="D4" s="28"/>
      <c r="E4" s="29"/>
      <c r="F4" s="30"/>
    </row>
    <row r="5" spans="1:6" s="6" customFormat="1" x14ac:dyDescent="0.3">
      <c r="A5" s="12">
        <v>1</v>
      </c>
      <c r="B5" s="13" t="str">
        <f>+PPTO!B5</f>
        <v xml:space="preserve">   PRELIMINARES</v>
      </c>
      <c r="C5" s="14"/>
      <c r="D5" s="15"/>
      <c r="E5" s="16"/>
      <c r="F5" s="17">
        <f>+PPTO!F12</f>
        <v>0</v>
      </c>
    </row>
    <row r="6" spans="1:6" s="6" customFormat="1" x14ac:dyDescent="0.3">
      <c r="A6" s="7">
        <v>2</v>
      </c>
      <c r="B6" s="13" t="str">
        <f>+PPTO!B12</f>
        <v xml:space="preserve">   ALUMBRADO PUBLICO</v>
      </c>
      <c r="C6" s="14"/>
      <c r="D6" s="15"/>
      <c r="E6" s="16"/>
      <c r="F6" s="17">
        <f>+PPTO!F12</f>
        <v>0</v>
      </c>
    </row>
    <row r="7" spans="1:6" s="6" customFormat="1" x14ac:dyDescent="0.3">
      <c r="A7" s="7">
        <v>3</v>
      </c>
      <c r="B7" s="13" t="str">
        <f>+PPTO!B23</f>
        <v xml:space="preserve">   OTROS</v>
      </c>
      <c r="C7" s="14"/>
      <c r="D7" s="15"/>
      <c r="E7" s="16"/>
      <c r="F7" s="17">
        <f>+PPTO!F23</f>
        <v>0</v>
      </c>
    </row>
    <row r="8" spans="1:6" x14ac:dyDescent="0.3">
      <c r="E8" s="25" t="s">
        <v>16</v>
      </c>
      <c r="F8" s="26">
        <f>F7+F6+F5</f>
        <v>0</v>
      </c>
    </row>
    <row r="9" spans="1:6" x14ac:dyDescent="0.3">
      <c r="E9" s="25" t="s">
        <v>17</v>
      </c>
      <c r="F9" s="26">
        <f>+F8*0.16</f>
        <v>0</v>
      </c>
    </row>
    <row r="10" spans="1:6" x14ac:dyDescent="0.3">
      <c r="E10" s="25" t="s">
        <v>18</v>
      </c>
      <c r="F10" s="26">
        <f>+F9+F8</f>
        <v>0</v>
      </c>
    </row>
  </sheetData>
  <mergeCells count="2">
    <mergeCell ref="A2:F2"/>
    <mergeCell ref="A3:F3"/>
  </mergeCells>
  <pageMargins left="0.25" right="0.25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Obras1</dc:creator>
  <cp:lastModifiedBy>PREEDA</cp:lastModifiedBy>
  <cp:lastPrinted>2023-05-20T01:00:02Z</cp:lastPrinted>
  <dcterms:created xsi:type="dcterms:W3CDTF">2023-05-19T00:30:11Z</dcterms:created>
  <dcterms:modified xsi:type="dcterms:W3CDTF">2023-06-01T17:31:03Z</dcterms:modified>
</cp:coreProperties>
</file>