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Z:\ADQUISICIONES 2023\INVITACIONES Y LICITACIONES\LICITACIONES\LICITACIONES ESTATALES\SSS-LPN-003-2023 MEDICAMENTO ONCOLOGICO\"/>
    </mc:Choice>
  </mc:AlternateContent>
  <xr:revisionPtr revIDLastSave="0" documentId="13_ncr:1_{7A89D6CF-666C-4D46-B175-36980E27E6F9}" xr6:coauthVersionLast="36" xr6:coauthVersionMax="36" xr10:uidLastSave="{00000000-0000-0000-0000-000000000000}"/>
  <bookViews>
    <workbookView xWindow="0" yWindow="0" windowWidth="24000" windowHeight="10215" activeTab="5" xr2:uid="{00000000-000D-0000-FFFF-FFFF00000000}"/>
  </bookViews>
  <sheets>
    <sheet name="MED. LOTE 1" sheetId="10" r:id="rId1"/>
    <sheet name="MED. LOTE 2" sheetId="3" r:id="rId2"/>
    <sheet name="MED. LOTE 3" sheetId="11" r:id="rId3"/>
    <sheet name="MED. LOTE 4" sheetId="12" r:id="rId4"/>
    <sheet name="MED. LOTE 5" sheetId="14" r:id="rId5"/>
    <sheet name="MED, LOTE 6 CONTROLADO" sheetId="7" r:id="rId6"/>
    <sheet name="MAT. CUR. LOTE 1" sheetId="1" r:id="rId7"/>
    <sheet name="MAT. DE CUR. LOTE 2" sheetId="15" r:id="rId8"/>
  </sheets>
  <definedNames>
    <definedName name="_xlnm._FilterDatabase" localSheetId="6" hidden="1">'MAT. CUR. LOTE 1'!$A$9:$H$42</definedName>
    <definedName name="_xlnm._FilterDatabase" localSheetId="7" hidden="1">'MAT. DE CUR. LOTE 2'!$A$9:$H$39</definedName>
    <definedName name="_xlnm._FilterDatabase" localSheetId="5" hidden="1">'MED, LOTE 6 CONTROLADO'!$A$9:$H$23</definedName>
    <definedName name="_xlnm._FilterDatabase" localSheetId="0" hidden="1">'MED. LOTE 1'!$A$9:$H$29</definedName>
    <definedName name="_xlnm._FilterDatabase" localSheetId="1" hidden="1">'MED. LOTE 2'!$A$9:$H$30</definedName>
    <definedName name="_xlnm._FilterDatabase" localSheetId="2" hidden="1">'MED. LOTE 3'!$A$9:$H$44</definedName>
    <definedName name="_xlnm._FilterDatabase" localSheetId="3" hidden="1">'MED. LOTE 4'!$A$9:$H$25</definedName>
    <definedName name="_xlnm.Print_Area" localSheetId="6">'MAT. CUR. LOTE 1'!$A$1:$H$51</definedName>
    <definedName name="_xlnm.Print_Area" localSheetId="7">'MAT. DE CUR. LOTE 2'!$A$1:$H$44</definedName>
    <definedName name="_xlnm.Print_Area" localSheetId="5">'MED, LOTE 6 CONTROLADO'!$A$1:$H$29</definedName>
    <definedName name="_xlnm.Print_Area" localSheetId="0">'MED. LOTE 1'!$A$1:$H$34</definedName>
    <definedName name="_xlnm.Print_Area" localSheetId="2">'MED. LOTE 3'!$A$1:$H$47</definedName>
    <definedName name="_xlnm.Print_Area" localSheetId="3">'MED. LOTE 4'!$A$1:$H$41</definedName>
    <definedName name="_xlnm.Print_Area" localSheetId="4">'MED. LOTE 5'!$A$1:$H$29</definedName>
    <definedName name="_xlnm.Print_Titles" localSheetId="6">'MAT. CUR. LOTE 1'!$1:$9</definedName>
    <definedName name="_xlnm.Print_Titles" localSheetId="7">'MAT. DE CUR. LOTE 2'!$1:$9</definedName>
    <definedName name="_xlnm.Print_Titles" localSheetId="5">'MED, LOTE 6 CONTROLADO'!$1:$9</definedName>
    <definedName name="_xlnm.Print_Titles" localSheetId="0">'MED. LOTE 1'!$1:$9</definedName>
    <definedName name="_xlnm.Print_Titles" localSheetId="1">'MED. LOTE 2'!$1:$9</definedName>
    <definedName name="_xlnm.Print_Titles" localSheetId="2">'MED. LOTE 3'!$1:$9</definedName>
    <definedName name="_xlnm.Print_Titles" localSheetId="3">'MED. LOTE 4'!$1:$9</definedName>
    <definedName name="_xlnm.Print_Titles" localSheetId="4">'MED. LOTE 5'!$1:$9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7" l="1"/>
  <c r="G24" i="7"/>
  <c r="H22" i="14"/>
  <c r="G22" i="14"/>
  <c r="H34" i="12"/>
  <c r="G34" i="12"/>
  <c r="H45" i="11"/>
  <c r="G45" i="11"/>
  <c r="H30" i="3"/>
  <c r="G30" i="3"/>
  <c r="H29" i="10"/>
  <c r="G29" i="10"/>
  <c r="H42" i="15"/>
  <c r="H41" i="15"/>
  <c r="H40" i="15"/>
  <c r="G42" i="15"/>
  <c r="G41" i="15"/>
  <c r="G4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H10" i="15"/>
  <c r="G10" i="15"/>
  <c r="H45" i="1"/>
  <c r="H44" i="1"/>
  <c r="H43" i="1"/>
  <c r="G45" i="1"/>
  <c r="G44" i="1"/>
  <c r="G43"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H10" i="1"/>
  <c r="G10" i="1"/>
  <c r="H11" i="7"/>
  <c r="H12" i="7"/>
  <c r="H13" i="7"/>
  <c r="H14" i="7"/>
  <c r="H15" i="7"/>
  <c r="H16" i="7"/>
  <c r="H17" i="7"/>
  <c r="H18" i="7"/>
  <c r="H19" i="7"/>
  <c r="H20" i="7"/>
  <c r="H21" i="7"/>
  <c r="H22" i="7"/>
  <c r="H23" i="7"/>
  <c r="G11" i="7"/>
  <c r="G12" i="7"/>
  <c r="G13" i="7"/>
  <c r="G14" i="7"/>
  <c r="G15" i="7"/>
  <c r="G16" i="7"/>
  <c r="G17" i="7"/>
  <c r="G18" i="7"/>
  <c r="G19" i="7"/>
  <c r="G20" i="7"/>
  <c r="G21" i="7"/>
  <c r="G22" i="7"/>
  <c r="G23" i="7"/>
  <c r="H10" i="7"/>
  <c r="G10" i="7"/>
  <c r="H11" i="14"/>
  <c r="H12" i="14"/>
  <c r="H13" i="14"/>
  <c r="H14" i="14"/>
  <c r="H15" i="14"/>
  <c r="H16" i="14"/>
  <c r="H17" i="14"/>
  <c r="H18" i="14"/>
  <c r="H19" i="14"/>
  <c r="H20" i="14"/>
  <c r="H21" i="14"/>
  <c r="G11" i="14"/>
  <c r="G12" i="14"/>
  <c r="G13" i="14"/>
  <c r="G14" i="14"/>
  <c r="G15" i="14"/>
  <c r="G16" i="14"/>
  <c r="G17" i="14"/>
  <c r="G18" i="14"/>
  <c r="G19" i="14"/>
  <c r="G20" i="14"/>
  <c r="G21" i="14"/>
  <c r="H10" i="14"/>
  <c r="G10" i="14"/>
  <c r="H11" i="12"/>
  <c r="H12" i="12"/>
  <c r="H13" i="12"/>
  <c r="H14" i="12"/>
  <c r="H15" i="12"/>
  <c r="H16" i="12"/>
  <c r="H17" i="12"/>
  <c r="H18" i="12"/>
  <c r="H19" i="12"/>
  <c r="H20" i="12"/>
  <c r="H21" i="12"/>
  <c r="H22" i="12"/>
  <c r="H23" i="12"/>
  <c r="H24" i="12"/>
  <c r="H25" i="12"/>
  <c r="H26" i="12"/>
  <c r="H27" i="12"/>
  <c r="H28" i="12"/>
  <c r="H29" i="12"/>
  <c r="H30" i="12"/>
  <c r="H31" i="12"/>
  <c r="H32" i="12"/>
  <c r="H33" i="12"/>
  <c r="G11" i="12"/>
  <c r="G12" i="12"/>
  <c r="G13" i="12"/>
  <c r="G14" i="12"/>
  <c r="G15" i="12"/>
  <c r="G16" i="12"/>
  <c r="G17" i="12"/>
  <c r="G18" i="12"/>
  <c r="G19" i="12"/>
  <c r="G20" i="12"/>
  <c r="G21" i="12"/>
  <c r="G22" i="12"/>
  <c r="G23" i="12"/>
  <c r="G24" i="12"/>
  <c r="G25" i="12"/>
  <c r="G26" i="12"/>
  <c r="G27" i="12"/>
  <c r="G28" i="12"/>
  <c r="G29" i="12"/>
  <c r="G30" i="12"/>
  <c r="G31" i="12"/>
  <c r="G32" i="12"/>
  <c r="G33" i="12"/>
  <c r="H10" i="12"/>
  <c r="G10" i="12"/>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H10" i="11"/>
  <c r="G10" i="11"/>
  <c r="H11" i="3"/>
  <c r="H12" i="3"/>
  <c r="H13" i="3"/>
  <c r="H16" i="3"/>
  <c r="H17" i="3"/>
  <c r="H18" i="3"/>
  <c r="H19" i="3"/>
  <c r="H20" i="3"/>
  <c r="H21" i="3"/>
  <c r="H22" i="3"/>
  <c r="H23" i="3"/>
  <c r="H24" i="3"/>
  <c r="H25" i="3"/>
  <c r="H26" i="3"/>
  <c r="H27" i="3"/>
  <c r="H28" i="3"/>
  <c r="H29" i="3"/>
  <c r="G11" i="3"/>
  <c r="G12" i="3"/>
  <c r="G13" i="3"/>
  <c r="G14" i="3"/>
  <c r="G15" i="3"/>
  <c r="G16" i="3"/>
  <c r="G17" i="3"/>
  <c r="G18" i="3"/>
  <c r="G19" i="3"/>
  <c r="G20" i="3"/>
  <c r="G21" i="3"/>
  <c r="G22" i="3"/>
  <c r="G23" i="3"/>
  <c r="G24" i="3"/>
  <c r="G25" i="3"/>
  <c r="G26" i="3"/>
  <c r="G27" i="3"/>
  <c r="G28" i="3"/>
  <c r="G29" i="3"/>
  <c r="H10" i="3"/>
  <c r="G10" i="3"/>
  <c r="H11" i="10"/>
  <c r="H12" i="10"/>
  <c r="H13" i="10"/>
  <c r="H14" i="10"/>
  <c r="H15" i="10"/>
  <c r="H16" i="10"/>
  <c r="H17" i="10"/>
  <c r="H18" i="10"/>
  <c r="H19" i="10"/>
  <c r="H20" i="10"/>
  <c r="H21" i="10"/>
  <c r="H22" i="10"/>
  <c r="H23" i="10"/>
  <c r="H24" i="10"/>
  <c r="H25" i="10"/>
  <c r="H26" i="10"/>
  <c r="H27" i="10"/>
  <c r="H28" i="10"/>
  <c r="G11" i="10"/>
  <c r="G12" i="10"/>
  <c r="G13" i="10"/>
  <c r="G14" i="10"/>
  <c r="G15" i="10"/>
  <c r="G16" i="10"/>
  <c r="G17" i="10"/>
  <c r="G18" i="10"/>
  <c r="G19" i="10"/>
  <c r="G20" i="10"/>
  <c r="G21" i="10"/>
  <c r="G22" i="10"/>
  <c r="G23" i="10"/>
  <c r="G24" i="10"/>
  <c r="G25" i="10"/>
  <c r="G26" i="10"/>
  <c r="G27" i="10"/>
  <c r="G28" i="10"/>
  <c r="H10" i="10"/>
  <c r="G10" i="10"/>
</calcChain>
</file>

<file path=xl/sharedStrings.xml><?xml version="1.0" encoding="utf-8"?>
<sst xmlns="http://schemas.openxmlformats.org/spreadsheetml/2006/main" count="499" uniqueCount="378">
  <si>
    <t>NO</t>
  </si>
  <si>
    <t>CLAVE</t>
  </si>
  <si>
    <t>DESCRIPCION</t>
  </si>
  <si>
    <t>CANTIDAD MINIMA</t>
  </si>
  <si>
    <t>CANTIDAD MAXIMA</t>
  </si>
  <si>
    <t>040.000.2500.00</t>
  </si>
  <si>
    <t>Alprazolam. Tableta Cada Tableta contiene: alprazolam 0.25 mg Envase con 30 Tabletas.</t>
  </si>
  <si>
    <t>040.000.6298.00</t>
  </si>
  <si>
    <t>ALPRAZOLAM. TABLETA Cada tableta contiene: Alprazolam 0.5 mg Envase con 30 tabletas.</t>
  </si>
  <si>
    <t>040.000.2499.00</t>
  </si>
  <si>
    <t>Alprazolam. Tableta Cada Tableta contiene: alprazolam 2.0 mg Envase con 30 Tabletas.</t>
  </si>
  <si>
    <t>010.000.6350.00</t>
  </si>
  <si>
    <t>APALUTAMIDA. TABLETA Cada tableta contiene: Apalutamida 60 mg. Envase con 120 tabletas</t>
  </si>
  <si>
    <t>010.000.5731.00</t>
  </si>
  <si>
    <t>Apixabán. Tableta Cada Tableta contiene: Apixabán 2.5 mg Envase con 20 Tabletas.</t>
  </si>
  <si>
    <t>010.000.5732.00</t>
  </si>
  <si>
    <t>Apixabán. Tableta Cada Tableta contiene: Apixabán 5 mg Envase con 20 Tabletas.</t>
  </si>
  <si>
    <t>010.000.4442.00</t>
  </si>
  <si>
    <t>Aprepitant. Cápsula Cada Cápsula contiene: 125 mg de Aprepitant Cada Cápsula contiene: 80 mg de Aprepitant Envase con una Cápsula de 125 mg y 2 Cápsulas de 80 mg</t>
  </si>
  <si>
    <t>010.000.6006.00</t>
  </si>
  <si>
    <t>Axitinib. Tableta. Cada tableta contiene: Axitinib 5 mg. Envase con 60 tabletas.</t>
  </si>
  <si>
    <t>010.000.5440.01</t>
  </si>
  <si>
    <t>Bicalutamida. Tableta Cada Tableta contiene: Bicalutamida 50 mg Envase con 28 Tabletas.</t>
  </si>
  <si>
    <t>010.000.1767.00</t>
  </si>
  <si>
    <t>Bleomicina. Solución Inyectable Cada ampolleta o frasco ámpula con liofilizado contiene: Sulfato de bleomicina equivalente a 15 UI de bleomicina. Envase con una ampolleta o un frasco ámpula y diluyente de 5 ml.</t>
  </si>
  <si>
    <t>010.000.4055.00</t>
  </si>
  <si>
    <t>Bupivacaína. Solución inyectable. Cada ampolleta contiene: Clorhidrato de bupivacaína 15 mg dextrosa anhídra o glucosa anhídra 240 mg ó Glucosa monohidratada equivalente a 240 mg de glucosa anhídra. Envase con 5 ampolletas con 3 ml.</t>
  </si>
  <si>
    <t>040.000.2098.00</t>
  </si>
  <si>
    <t>Buprenorfina parche cada parche contiene: buprenorfina 20 mg envase con 4 Parches..</t>
  </si>
  <si>
    <t>040.000.2097.00</t>
  </si>
  <si>
    <t>Buprenorfina parche cada parche contiene: buprenorfina 30 mg envase con 4 Parches..</t>
  </si>
  <si>
    <t>040.000.6039.00</t>
  </si>
  <si>
    <t>Buprenorfina. parche cada parche contiene: Buprenorfina 10 mg envase con 4 parches. Velocidad nominal de liberación: 10µg/h (a través de un periodo de 7 días).</t>
  </si>
  <si>
    <t>010.000.5505.00</t>
  </si>
  <si>
    <t>Celecoxib. Cápsula. Cada cápsula contiene: Celecoxib 100 mg Envase con 20 Cápsulas.</t>
  </si>
  <si>
    <t>010.000.5506.00</t>
  </si>
  <si>
    <t>Celecoxib. Cápsula. Cada cápsula contiene: Celecoxib 200 mg. Envase con 10 Cápsulas.</t>
  </si>
  <si>
    <t>010.000.6214.00</t>
  </si>
  <si>
    <t>Ciclofosfamida. Solución Inyectable. Cada frasco ámpula con liofilizado contiene: Ciclofosfamida monohidratada equivalente a 1000 mg de ciclofosfamida. Envase con frasco ámpula</t>
  </si>
  <si>
    <t>010.000.1753.00</t>
  </si>
  <si>
    <t>Ciclofosfamida. Solución Inyectable. Cada frasco ámpula o vial con liofilizado contiene: Ciclofosfamida monohidratada equivalente a 500 mg de ciclofosfamida. Envase con 2 frascos ámpula o vial.</t>
  </si>
  <si>
    <t>CIPROFLOXACINO TABLETAS 500 MG ENVASE CON 8 TABLETAS</t>
  </si>
  <si>
    <t>040.000.2613.00</t>
  </si>
  <si>
    <t>Clonazepam. Solución. Cada ml contiene: Clonazepam 2.5 mg Envase con 10 ml y gotero integral.</t>
  </si>
  <si>
    <t>010.000.3613.00</t>
  </si>
  <si>
    <t>Cloruro de sodio y glucosa. Solución Inyectable Cada 100 ml contienen: Cloruro de sodio 0.9 g Glucosa anhidra o glucosa 5.0 g ó Glucosa monohidratada equivalente a 5.0 g de glucosa. Envase con 1 000 ml. Contiene: Sodio 154.0 mEq Cloruro 154.0 mEq Glucosa 50.0 g</t>
  </si>
  <si>
    <t>010.000.3608.00</t>
  </si>
  <si>
    <t>Cloruro de sodio. Solución Inyectable al 0.9%. Cada 100 ml contienen: Cloruro de sodio 0.9 g Agua Inyectable 100 ml Envase con 250 ml. Contiene: Sodio 38.5 mEq. Cloruro 38.5 mEq.</t>
  </si>
  <si>
    <t>010.000.3610.00</t>
  </si>
  <si>
    <t>Cloruro de sodio. Solución Inyectable al 0.9%. Cada 100 ml contienen: Cloruro de sodio 0.9 g Agua Inyectable 100 ml Envase con 1 000 ml. Contiene: Sodio 154 mEq. Cloruro 154 mEq.</t>
  </si>
  <si>
    <t>010.000.3626.00</t>
  </si>
  <si>
    <t>Cloruro de sodio. Solución Inyectable al 0.9%. Cada 100 ml contienen: Cloruro de sodio 0.9 g Agua Inyectable 100 ml Envase con 50 ml.</t>
  </si>
  <si>
    <t>010.000.3609.00</t>
  </si>
  <si>
    <t>Cloruro de sodio. Solución Inyectable al 0.9%. Cada 100 ml contienen: Cloruro de sodio 0.9 g Agua Inyectable 100 ml Envase con 500 ml. Contiene: Sodio 77 mEq. Cloruro 77 mEq.</t>
  </si>
  <si>
    <t>010.000.2714.00</t>
  </si>
  <si>
    <t>Complejo b. Tableta Comprimido o Cápsula. Cada tableta Comprimido o Cápsula contiene: Mononitrato o clorhidrato de Tiamina 100 mg. Clorhidrato de piridoxina 5 mg. Cianocobalamina 50 µg Envase con 30 Tabletas Comprimidos o Cápsulas.</t>
  </si>
  <si>
    <t>010.000.5632.00</t>
  </si>
  <si>
    <t>DARBEPOETINA ALFA (GT10) SOLUCIÓN INYECTABLE 300 µG</t>
  </si>
  <si>
    <t>010.000.5633.00</t>
  </si>
  <si>
    <t>DARBEPOETINA ALFA (GT10) SOLUCIÓN INYECTABLE 500 µG</t>
  </si>
  <si>
    <t>040.000.0202.00</t>
  </si>
  <si>
    <t>Diazepam. Solución Inyectable. Cada ampolleta contiene: Diazepam 10 mg Envase con 6 ampolletas de 2 ml.</t>
  </si>
  <si>
    <t>010.000.3111.00</t>
  </si>
  <si>
    <t>Difenidol. Tableta. Cada tableta contiene: Clorhidrato de difenidol equivalente a 25 mg de difenidol Envase con 30 Tabletas.</t>
  </si>
  <si>
    <t>010.000.0615.00</t>
  </si>
  <si>
    <t>Dobutamina. Solución Inyectable. Cada frasco ámpula o ampolleta contiene: Clorhidrato de dobutamina equivalente a 250 mg de dobutamina. Envase con 5 ampolletas con 5 ml cada una.</t>
  </si>
  <si>
    <t>010.000.1764.00</t>
  </si>
  <si>
    <t>Doxorrubicina. Solución Inyectable Cada frasco ámpula con liofilizado contiene: Clorhidrato de doxorrubicina 10 mg Envase con un frasco ámpula.</t>
  </si>
  <si>
    <t>010.000.1765.00</t>
  </si>
  <si>
    <t>Doxorrubicina. Solución Inyectable Cada frasco ámpula con liofilizado contiene: Clorhidrato de doxorrubicina 50 mg Envase con un frasco ámpula.</t>
  </si>
  <si>
    <t>010.000.1766.00</t>
  </si>
  <si>
    <t>Doxorrubicina. Suspensión Inyectable Cada frasco ámpula contiene: Clorhidrato de doxorrubicina liposomal pegilada equivalente a 20 mg de doxorrubicina (2 mg/ml) Envase con un frasco ámpula con 10 ml (2 mg/ml).</t>
  </si>
  <si>
    <t>010.000.1773.00</t>
  </si>
  <si>
    <t>Epirubicina. Solución Inyectable Cada envase contiene: Clorhidrato de epirubicina 10 mg Envase con un frasco ámpula con liofilizado o envase con un frasco ámpula</t>
  </si>
  <si>
    <t>010.000.1774.00</t>
  </si>
  <si>
    <t>Epirubicina. Solución Inyectable Cada envase contiene: Clorhidrato de epirubicina 50 mg Envase con un frasco ámpula con liofilizado o envase con un frasco ámpula con 25 ml de Solución (50 mg/25 ml).</t>
  </si>
  <si>
    <t>010.000.5332.00</t>
  </si>
  <si>
    <t>Eritropoyetina. Solución Inyectable Cada frasco ámpula con liofilizado o Solución contiene: 2000 UI Envase con 1 frascos ámpula con o sin diluyente</t>
  </si>
  <si>
    <t>010.000.5333.00</t>
  </si>
  <si>
    <t>Eritropoyetina. Solución Inyectable Cada frasco ámpula con liofilizado o Solución contiene: Eritropoyetina humana recombinante o Eritropoyetina alfa o Eritropoyetina beta 4000 UI Envase con 1 frasco ámpula con o sin diluyente</t>
  </si>
  <si>
    <t>010.000.5656.00</t>
  </si>
  <si>
    <t>Everolimus. Comprimido Cada Comprimido contiene: Everolimus 2.5 mg Envase con 30 Comprimidos.</t>
  </si>
  <si>
    <t>010.000.3012.00</t>
  </si>
  <si>
    <t>Fluorouracilo. Solución Inyectable. Cada ampolleta o frasco ámpula contiene: Fluorouracilo 250 mg. Envase con 10 ampolletas o frascos ámpula con 10 ml.</t>
  </si>
  <si>
    <t>010.000.6023.00</t>
  </si>
  <si>
    <t>Fosaprepitant. Solución Inyectable. Cada frasco ámpula con liofilizado contiene: Fosaprepitant de dimeglumina equivalente a 150 mg de fosaprepitant. Envase con un frasco ámpula.</t>
  </si>
  <si>
    <t>010.000.1277.00</t>
  </si>
  <si>
    <t>Fosfato y citrato de sodio. Solución. Cada 100 ml contienen: Fosfato monosódico 12 g Citrato de sodio 10 g Envase con 133 ml y cánula rectal.</t>
  </si>
  <si>
    <t>010.000.5880.00</t>
  </si>
  <si>
    <t>Fulvestrant  solucion Inyectable 250 mg envase con 2 jeringas prellenadas, con 5ml cada una</t>
  </si>
  <si>
    <t>010.000.4359.00</t>
  </si>
  <si>
    <t>Gabapentina Cápsula contiene: Gabapentina 300 mg Envase con 15 Cápsulas.</t>
  </si>
  <si>
    <t>010.000.5470.00</t>
  </si>
  <si>
    <t>Gefitinib. Tableta Cada Tableta contiene: Gefitinib 250 mg Envase con 30 Tabletas.</t>
  </si>
  <si>
    <t>010.000.3630.00</t>
  </si>
  <si>
    <t>010.000.3603.00</t>
  </si>
  <si>
    <t>Glucosa. Solución Inyectable al 5% Cada 100 ml contienen: Glucosa anhidra o glucosa 5 g ó Glucosa monohidratada equivalente a 5.0 g de glucosa Envase con 1 000 ml. Contiene: Glucosa 50.0 g</t>
  </si>
  <si>
    <t>010.000.3049.00</t>
  </si>
  <si>
    <t>Goserelina. Implante de Liberación Prolongada Cada Implante contiene: Acetato de goserelina equivalente a 10.8 mg de goserelina. Envase con una jeringa que contiene un Implante cilíndrico estéril.</t>
  </si>
  <si>
    <t>010.000.4439.00</t>
  </si>
  <si>
    <t>Granisetron 1mg envase con 2 tabletas</t>
  </si>
  <si>
    <t>010.000.4441.00</t>
  </si>
  <si>
    <t>Granisetron solucion inyectable 3 mg Envase con 1 ampula de 3ml</t>
  </si>
  <si>
    <t>040.000.3253.00</t>
  </si>
  <si>
    <t>Haloperidol. Solución Inyectable Cada ampolleta contiene: Haloperidol 5 mg Envase con 6 ampolletas (5 mg/ml).</t>
  </si>
  <si>
    <t>010.000.0621.00</t>
  </si>
  <si>
    <t>Heparina. Solución Inyectable Cada frasco ámpula contiene: Heparina sódica equivalente a 10 000 UI de heparina. Envase con 1 frasco ámpula con 10 ml (1000 UI/ml)</t>
  </si>
  <si>
    <t>010.000.0474.00</t>
  </si>
  <si>
    <t>Hidrocortisona. Solución Inyectable Cada frasco ámpula contiene: Succinato sódico de hidrocortisona equivalente a 100 mg de hidrocortisona. Envase con 50 frascos ámpula con 2 ml de diluyente.</t>
  </si>
  <si>
    <t>IBUPROFENO TABLETAS 800 MG  ENVASE CON 10 TABLETAS</t>
  </si>
  <si>
    <t>010.000.5941.00</t>
  </si>
  <si>
    <t>Ibuprofeno. Tableta O Cápsula: Cada Tableta o Cápsula contiene: Ibuprofeno 400 mg Envase con 10 Tabletas o Cápsulas</t>
  </si>
  <si>
    <t>010.000.4227.00</t>
  </si>
  <si>
    <t>Imatinib. Comprimido Cada Comprimido contiene: Mesilato de imatinib equivalente a 400 mg de imatinib Envase con 30 Comprimidos.</t>
  </si>
  <si>
    <t>KETOROLACO TABLETAS 10  mg  ENVASE CON 10 TABLETAS</t>
  </si>
  <si>
    <t>010.000.6172.00</t>
  </si>
  <si>
    <t>Lenvatinib 10mg envase con 30 capsulas</t>
  </si>
  <si>
    <t>010.000.6171.00</t>
  </si>
  <si>
    <t>Lenvatinib 4mg envase con 30 capsulas</t>
  </si>
  <si>
    <t>010.000.0262.00</t>
  </si>
  <si>
    <t>Lidocaína. Solución Inyectable al 2%. Cada frasco ámpula contiene: Clorhidrato de lidocaína 1 g Envase con 5 frascos ámpula con 50 ml</t>
  </si>
  <si>
    <t>010.000.4184.00</t>
  </si>
  <si>
    <t>Loperamida. Comprimido tableta o gragea. Cada comprimido tableta o gragea contiene: Clorhidrato de loperamida 2 mg. Envase con 12 comprimidos tabletas o grageas.</t>
  </si>
  <si>
    <t>010.000.2306.00</t>
  </si>
  <si>
    <t>Manitol. Solución Inyectable al 20% Cada envase contiene: Manitol 50 g Envase con 250 ml.</t>
  </si>
  <si>
    <t>010.000.4175.00</t>
  </si>
  <si>
    <t>Mesalazina supositorio 1gr. Envase con 14 supositorios</t>
  </si>
  <si>
    <t>010.000.0109.00</t>
  </si>
  <si>
    <t>Metamizol sodico. Solucion inyectable cada ampolleta contiene: metamizol sódico 1 g. envase con 3 ampolletas con 2 ml.</t>
  </si>
  <si>
    <t>010.000.5165.00</t>
  </si>
  <si>
    <t>METFORMINA. TABLETA Cada tableta contiene: Clorhidrato de metformina  850 mg. Envase con 30 tabletas.</t>
  </si>
  <si>
    <t>010.000.1241.00</t>
  </si>
  <si>
    <t>Metoclopramida. Solución Inyectable Cada ampolleta contiene: Clorhidrato de metoclopramida 10 mg Envase con 6 ampolletas de 2 ml.</t>
  </si>
  <si>
    <t>010.000.1242.00</t>
  </si>
  <si>
    <t>Metoclopramida. Tableta Cada Tableta contiene: Clorhidrato de metoclopramida 10 mg Envase con 20 Tabletas.</t>
  </si>
  <si>
    <t>010.000.1308.00</t>
  </si>
  <si>
    <t>Metronidazol. Tableta Cada Tableta contiene: Metronidazol 500 mg Envase con 20 Tabletas.</t>
  </si>
  <si>
    <t>040.000.4029.00</t>
  </si>
  <si>
    <t>Morfina tableta cada tableta contiene: sulfato de morfina pentahidratado equivalente a 30 mg de sulfato de morfina envase con 20 tabletas.</t>
  </si>
  <si>
    <t>010.000.5302.00</t>
  </si>
  <si>
    <t>Nitrofurantoína. Suspensión Oral Cada 100 ml contienen: Nitrofurantoina 500 mg Envase con 120 ml (25 mg/ 5 ml).</t>
  </si>
  <si>
    <t>010.000.6109.00</t>
  </si>
  <si>
    <t>Nivolumab. Solución Inyectable. Cada frasco ámpula contiene: Nivolumab 100 mg Envase con un frasco ámpula con 10 ml de solución (10 mg/ ml).</t>
  </si>
  <si>
    <t>010.000.6158.00</t>
  </si>
  <si>
    <t>Olaparib. Cápsula. Cada cápsula contiene: Olaparib 50 mg Envase con cuatro frascos con 112 cápsulas cada uno.</t>
  </si>
  <si>
    <t>010.000.5187.00</t>
  </si>
  <si>
    <t>Omeprazol o pantoprazol. Solución Inyectable Cada frasco ámpula con liofilizado contiene: omeprazol sódico equivalente a 40 mg de omeprazol. o pantoprazol sódico equivalente a 40 mg de pantoprazol. Envase con un frasco ámpula con liofilizado y ampolleta con 10 ml de diluyente.</t>
  </si>
  <si>
    <t>010.000.5428.00</t>
  </si>
  <si>
    <t>Ondansetrón. Solución Inyectable Cada ampolleta o frasco ampula contiene: Clorhidrato dihidratado de ondansetrón equivalente a 8 mg de ondansetrón Envase con 3 ampolletas o frascos ámpula con 4 ml.</t>
  </si>
  <si>
    <t>010.000.2195.00</t>
  </si>
  <si>
    <t>Ondansetrón. Tableta Cada Tableta contiene: Clorhidrato dihidratado de ondansetrón equivalente a 8 mg de ondansetrón Envase con 10 Tabletas.</t>
  </si>
  <si>
    <t>010.000.6173.00</t>
  </si>
  <si>
    <t>Osimertinib 80mg envase con 30 tabletas</t>
  </si>
  <si>
    <t>040.000.4033.00</t>
  </si>
  <si>
    <t>Oxicodona tableta de liberación prolongada cada tableta contiene: clorhidrato de oxicodona 10 mg envase con 30 tabletas de liberación prolongada.</t>
  </si>
  <si>
    <t>010.000.6143.00</t>
  </si>
  <si>
    <t>Palbociclib 100 mg envase con 21 capsulas</t>
  </si>
  <si>
    <t>010.000.5653.00</t>
  </si>
  <si>
    <t>Panitumumab. Solución Inyectable Cada frasco ámpula contiene: Panitumumab 100 mg Envase con frasco ámpula con 5 ml.</t>
  </si>
  <si>
    <t>010.000.5186.01</t>
  </si>
  <si>
    <t>Pantoprazol o rabeprazol u omeprazol. Tableta o Gragea o Cápsula Cada Tableta o Gragea o Cápsula contiene: Pantoprazol 40 mg o Rabeprazol sódico 20 mg u omeprazol 20 mg Envase con 14 Tabletas o Grageas o Cápsulas</t>
  </si>
  <si>
    <t>010.000.5186.00</t>
  </si>
  <si>
    <t>Pantoprazol o rabeprazol u omeprazol. Tableta o Gragea o Cápsula Cada Tableta o Gragea o Cápsula contiene: Pantoprazol 40 mg o Rabeprazol sódico 20 mg u omeprazol 20 mg Envase con 7 Tabletas o Grageas o Cápsula</t>
  </si>
  <si>
    <t>Parecoxib solucion inyectable 40 mg</t>
  </si>
  <si>
    <t>010.000.5655.00</t>
  </si>
  <si>
    <t>Pazopanib. Tableta Cada Tableta contiene: Clorhidrato de Pazopanib equivalente a 400 mg de Pazopanib Envase con 60 Tabletas.</t>
  </si>
  <si>
    <t>010.000.5452.00</t>
  </si>
  <si>
    <t>Pegfilgrastim. Solución Inyectable Cada jeringa prellenada contiene: Pegfilgrastim 6 mg Envase con una jeringa prellenada con 6 mg/0.60 ml.</t>
  </si>
  <si>
    <t>010.000.6153.00</t>
  </si>
  <si>
    <t>PEMBROLIZUMAB. SOLUCIÓN INYECTABLE Cada frasco ámpula contiene: Pembrolizumab 100 mg Envase con un frasco ámpula de 100 mg/ 4 mL.</t>
  </si>
  <si>
    <t>POLICRESULENO SOLUCION</t>
  </si>
  <si>
    <t>010.000.3661.00</t>
  </si>
  <si>
    <t>Poligelina. Solución Inyectable Cada 100 ml contienen: Poligelina 3.5 g Envase con 500 ml con o sin equipo para su administración.</t>
  </si>
  <si>
    <t>Prednisona. Tableta Cada Tableta contiene: Prednisona 20 mg Envase con 20 Tabletas.</t>
  </si>
  <si>
    <t>010.000.0472.00</t>
  </si>
  <si>
    <t>Prednisona. Tableta Cada Tableta contiene: Prednisona 5 mg Envase con 20 Tabletas.</t>
  </si>
  <si>
    <t>010.000.4358.01</t>
  </si>
  <si>
    <t>Pregabalina 150 mg envase con 28 capsulas</t>
  </si>
  <si>
    <t>010.000.4356.01</t>
  </si>
  <si>
    <t>Pregabalina 75 mg envase con 28 capsulas</t>
  </si>
  <si>
    <t>010.000.4358.00</t>
  </si>
  <si>
    <t>Pregabalina. Cápsula Cada Cápsula contiene: Pregabalina 150 mg Envase con 14 Cápsulas</t>
  </si>
  <si>
    <t>010.000.4356.00</t>
  </si>
  <si>
    <t>Pregabalina. Cápsula Cada Cápsula contiene: Pregabalina 75 mg Envase con 14 Cápsulas</t>
  </si>
  <si>
    <t>010.000.0244.00</t>
  </si>
  <si>
    <t>Propofol. Emulsion inyectable cada ampolleta o frasco ámpula contiene: propofol 200 mg. en solución con aceite de soya fosfátido de huevo o lecitina de huevo y glicerol. Envase con 5 ampolletas o frascos ámpula de 20 ml.</t>
  </si>
  <si>
    <t>010.000.1272.00</t>
  </si>
  <si>
    <t>Senósidos a-b. Tableta Cada Tableta contiene: Concentrados de Sen desecados 187 mg (normalizado a 8.6 mg de senósidos A-B). Envase con 20 Tabletas.</t>
  </si>
  <si>
    <t>040.000.4484.00</t>
  </si>
  <si>
    <t>Sertralina. Cápsula o Tableta Cada Cápsula o Tableta contiene: Clorhidrato de sertralina equivalente a 50 mg de sertralina. Envase con 14 Cápsulas o Tabletas.</t>
  </si>
  <si>
    <t>010.000.3616.00</t>
  </si>
  <si>
    <t>Solución hartmann. Solución Inyectable Cada 100 ml contienen: Cloruro de sodio 0.600 g Cloruro de potasio 0.030 g Cloruro de calcio dihidratado 0.020 g Lactato de sodio 0.310 g Envase con 1000 ml Miliequivalentes por litro: Sodio 130 Potasio 4 Calcio 2.72-3 Cloruro 109 Lactato 28</t>
  </si>
  <si>
    <t>010.000.5309.01</t>
  </si>
  <si>
    <t>Tamsulosina. Cápsula o Tableta de liberación prolongada. Cada cápsula o tableta de liberación prolongada contiene: Clorhidrato detamsulosina 0.4 mg. Envase con 20 cápsulas o tabletas de liberación prolongada.</t>
  </si>
  <si>
    <t>010.000.5463.00</t>
  </si>
  <si>
    <t>Temozolomida. Cápsula Cada Cápsula contiene: Temozolomida 100 mg Envase con 5 Cápsulas</t>
  </si>
  <si>
    <t>010.000.2042.00</t>
  </si>
  <si>
    <t>Tinidazol. Tableta Cada Tableta contiene: Tinidazol 500 mg Envase con 8 Tabletas.</t>
  </si>
  <si>
    <t>040.000.6140.00</t>
  </si>
  <si>
    <t>Tramadol TABLETA DE LIBERACIÓN PROLONGADA Cada tableta de liberación prolongada contiene: Clorhidrato de Tramadol 150 mg Envase con 10 tabletas de liberación prolongada.</t>
  </si>
  <si>
    <t>040.000.2096.00</t>
  </si>
  <si>
    <t>Tramadol-paracetamol.  Tableta Cada Tableta contiene: Clorhidrato de Tramadol 37.5 mg Paracetamol 325.0 mg Envase con 20 Tabletas.</t>
  </si>
  <si>
    <t>010.000.6017.00</t>
  </si>
  <si>
    <t>Trastuzumab Emtansina. Solución inyectable. Cada frasco ámpula con polvo liofilizado contiene: Trastuzumab emtansina 100 mg. Envase con un frasco ámpula con polvo liofilizado con 100 mg (20 mg/ml).</t>
  </si>
  <si>
    <t>010.000.6018.00</t>
  </si>
  <si>
    <t>Trastuzumab Emtansina. Solución inyectable. Cada frasco ámpula con polvo liofilizado contiene: Trastuzumab emtansina 160 mg. Envase con un frasco ámpula con polvo liofilizado con 160 mg (20 mg/ml).</t>
  </si>
  <si>
    <t>010.000.5423.00</t>
  </si>
  <si>
    <t>Trastuzumab. Solucion inyectable cada frasco ámpula contiene: Trastuzumab 440 mg envase con un frasco ámpula con 20ml diluyente</t>
  </si>
  <si>
    <t>010.000.0254.00</t>
  </si>
  <si>
    <t>Vecuronio. Solución Inyectable Cada frasco ámpula con liofilizado contiene: Bromuro de vecuronio 4 mg Envase con 1 frascos ámpula  con 1 ml de diluyente (4 mg/ml)</t>
  </si>
  <si>
    <t>010.000.6142.00</t>
  </si>
  <si>
    <t>Palbociclib. Capsula. Cada cápsula contiene: Palbociclib 75 mg Envase con 21 cápsulas</t>
  </si>
  <si>
    <t>010.000.5482.00</t>
  </si>
  <si>
    <t>SUNITINIB. CAPSULA Cada cápsula contiene: Malato de sunitinib equivalente a 12.5 mg de sunitinib.Envase con 28 cápsulas</t>
  </si>
  <si>
    <t>010.000.6283.00</t>
  </si>
  <si>
    <t xml:space="preserve">ABEMACICLIB. Tableta, cada tableta contiene 100 mg, envase con 56 tabletas. </t>
  </si>
  <si>
    <t>010.000.6282.00</t>
  </si>
  <si>
    <t xml:space="preserve">ABEMACICLIB. Tableta, cada tableta contiene 150 mg, envase con 56 tabletas. </t>
  </si>
  <si>
    <t>010.000.6359.00</t>
  </si>
  <si>
    <t xml:space="preserve">OLAPARIB. Tabletas. Cada tableta contiene Olaparib 150 mg, caja de cartón con 56 tabletas de 150 mg cada una </t>
  </si>
  <si>
    <t>010.000.5735.00</t>
  </si>
  <si>
    <t>RIVAROXABAN. COMPRIMIDO Cada comprimido contiene: Rivaroxabán 15 mg</t>
  </si>
  <si>
    <t>010.000.5449.00</t>
  </si>
  <si>
    <t>Anastrozol. Tableta Cada Tableta contiene: Anastrozol 1 mg Envase con 28 Tabletas</t>
  </si>
  <si>
    <t>010.000.1752.00</t>
  </si>
  <si>
    <t>Ciclofosfamida. Solución Inyectable Cada frasco ámpula con liofilizado o solución inyectable contiene: Ciclofosfamida monohidratada equivalente a 200 mg de ciclofosfamida. Envase con 5 frascos ámpula.</t>
  </si>
  <si>
    <t>010.000.5079.00</t>
  </si>
  <si>
    <t>Cloropiramina. Solución Inyectable. Cada ampolleta contiene: Clorhidrato de cloropiramina 20 mg Envase con 5 ampolletas con 2 ml.</t>
  </si>
  <si>
    <t>010.000.6013.00</t>
  </si>
  <si>
    <t>Denosumab. Solución inyectable. Cada frasco ámpula contiene: Denosumab 120 mg Envase con un frasco ámpula con 1.7 ml.</t>
  </si>
  <si>
    <t>010.000.4241.00</t>
  </si>
  <si>
    <t>Dexametasona. Solución Inyectable. Cada frasco ámpula o ampolleta contiene: Fosfato sódico de dexametasona equivalente a 8 mg de fosfato de dexametasona. Envase con un frasco ámpula o ampolleta con 2 ml.</t>
  </si>
  <si>
    <t>010.000.5457.00</t>
  </si>
  <si>
    <t>Docetaxel. Solución inyectable. Cada frasco ámpula contiene: Docetaxel anhidro o trihidratado equivalente a 20 mg de docetaxel Envase con frasco ámpula con 20 mg y frasco ámpula con 1.5 ml de diluyente.</t>
  </si>
  <si>
    <t>010.000.5437.00</t>
  </si>
  <si>
    <t>Docetaxel. Solución Inyectable. Cada frasco ámpula contiene: Docetaxel anhidro o trihidratado equivalente a 80 mg de docetaxel Envase con un frasco ámpula con 80 mg y frasco ámpula con 6 ml de diluyente.</t>
  </si>
  <si>
    <t>010.000.5432.00</t>
  </si>
  <si>
    <t>Filgrastim. Solución Inyectable Cada frasco ámpula o jeringa contiene: Filgrastim 300 µg Envase con 5 frascos ámpula o Jeringas.</t>
  </si>
  <si>
    <t>010.000.5458.00</t>
  </si>
  <si>
    <t>Oxaliplatino. Solución Inyectable Cada frasco ámpula contiene: oxaliplatino 50 mg Envase con un frasco ámpula con liofilizado o envase con un frasco ámpula con 10 ml.</t>
  </si>
  <si>
    <t>010.000.5480.00</t>
  </si>
  <si>
    <t>Sorafenib. Comprimido Cada Comprimido contiene: Tosilato de sorafenib equivalente a 200 mg de sorafenib Envase con 112 Comprimidos.</t>
  </si>
  <si>
    <t>010.000.3047.00</t>
  </si>
  <si>
    <t>TAMOXIFENO TABLETA 20 Mg. ENVASE CON 14 TABLETAS</t>
  </si>
  <si>
    <t>010.000.5465.00</t>
  </si>
  <si>
    <t>Temozolomida. Cápsula Cada Cápsula contiene: Temozolomida 20 mg Envase con 5 Cápsulas</t>
  </si>
  <si>
    <t>060.841.0619</t>
  </si>
  <si>
    <t>Suturas. Seda negra trenzada con aguja. Longitud de la hebra: 75 cm Calibre de la sutura: 3-0 Características de la aguja: 1/2 círculo ahusada (25-26 mm). Envase con 12 piezas.</t>
  </si>
  <si>
    <t>060.841.0734</t>
  </si>
  <si>
    <t>Suturas. Seda negra trenzada sin aguja. Longitud de la hebra: 75 cm Calibre de la sutura: 3-0 Sobre con 7 a 12 hebras. Envase con 1 sobres.</t>
  </si>
  <si>
    <t>060.841.0478</t>
  </si>
  <si>
    <t>Suturas. Sintéticas no absorbibles monofilamento de nylon con aguja. Longitud de la hebra: 45 cm Calibre de la sutura: 3-0 Características de la aguja: 3/8 de círculo cortante (19-26 mm) Envase con 12 piezas.</t>
  </si>
  <si>
    <t>060.859.0519</t>
  </si>
  <si>
    <t>TAPONES.  Tapones luer lock para catéter de Hickman para heparinización.  Estéril y desechable.</t>
  </si>
  <si>
    <t>080.889.2533</t>
  </si>
  <si>
    <t>Tiras Reactivas Tira Reactiva. Para determinación de glucosa en sangre capilar con límite de medición en glucómetro hasta 500 o 600 mg/dl. Con membrana hidrofílica impregnada con activante químico: glucosa oxidasa con reductor e indicador o glucosa deshidrogenasa. Para la determinación de glucosa. Envase con 25, 50 o 100 tiras. TATC.</t>
  </si>
  <si>
    <t>Tubo extension para oxígeno</t>
  </si>
  <si>
    <t>060.040.3786</t>
  </si>
  <si>
    <t>Agujas Hipodérmicas. Hipodérmicas con pabellón luer-lock hembra de plástico desechables. Longitud: 32 mm. Calibre:  22 G. Envase con 100 piezaS.</t>
  </si>
  <si>
    <t>060.040.8926</t>
  </si>
  <si>
    <t>060.904.0100</t>
  </si>
  <si>
    <t>Algodones. Torundas. Envase con 500 g.</t>
  </si>
  <si>
    <t>060.066.0997</t>
  </si>
  <si>
    <t>ANTISÉPTICOS Y GERMICIDAS. Solución Antiséptica Y Desinfectante De Cloruro De Sodio Y Cloro Activo. Solución Al 50%.ENVASE CON 250 ML A 5 L</t>
  </si>
  <si>
    <t>060.066.0773</t>
  </si>
  <si>
    <t>Antisépticos. Alcohol desnaturalizado. Envase con 20 lts.</t>
  </si>
  <si>
    <t>APOSITO TRANSPARENTE, AUTOADHERIBLE, SUAJADO, CONMARCO DE APLICACIÓN, CINTAS ESTERILES Y ETIQUETADA CON REGISTRO, MEDIDAS : 5 X 5.7 CM (PARCHE TEGADERM  3M)  PIEZA</t>
  </si>
  <si>
    <t>060.088.0660</t>
  </si>
  <si>
    <t>Apósitos. Hidrocoloides con bordes autoadheribles con o sin capa externa de espuma de poliuretano o cloruro de polivinilo con grosor mínimo de 2 mm. Estéril. Tamaño: de 15.0 cm ± 3.0 cm x 16.0 cm ± 4.0 cm. Pieza.</t>
  </si>
  <si>
    <t>BANDITAS ADHESIVAS REDONDAS CAJA C/100</t>
  </si>
  <si>
    <t>060.231.0641</t>
  </si>
  <si>
    <t>BATA QUIRÚRGICA CON PUÑOS AJUSTABLES Y REFUERZO EN MANGAS Y PECHO. TELA NO TEJIDA DE POLIPROPILENO IMPERMEABLE A LA PENETRACIÓN DE LÍQUIDOS Y FLUIDOS ; ANTIESTÁTICA Y RESISTENTE A LA TENSIÓN. ESTÉRIL Y DESECHABLE. TAMAÑO: GRANDE PIEZA.</t>
  </si>
  <si>
    <t>BATA DESECHABLE PARA PACIENTE  ENVASE CON 10 PIEZAS</t>
  </si>
  <si>
    <t>BOLSA DESECHABLE 3000CC (PARA SISTEMA DE SUCCION)</t>
  </si>
  <si>
    <t>060.125.2869</t>
  </si>
  <si>
    <t>Bolsas. Bolsa de papel grado médico. Para esterilizar con gas o vapor. Con o sin tratamiento antibacteriano. Con reactivo químico impreso y sistema de apertura. Medidas: 11.0 x 18.0 x 4.0 cm.  Envase con 1000 piezas.</t>
  </si>
  <si>
    <t>060.125.2653</t>
  </si>
  <si>
    <t>Bolsas. Bolsa de papel grado médico. Para esterilizar con gas o vapor. Con o sin tratamiento antibacteriano; con reactivo químico impreso y sistema de apertura. Medidas: 7.5 x 23.0 x 4.0 cm. Envase con 1000 piezas.</t>
  </si>
  <si>
    <t>060.132.0054</t>
  </si>
  <si>
    <t>Brazaletes. Para identificación. De plástico. Adulto. Envase con 100 piezas.</t>
  </si>
  <si>
    <t>060.168.4475</t>
  </si>
  <si>
    <t>CATETER PARA VENOCLISIS, DE PLASTICO, NO RADIOPACO, ESTERIL Y DESECHABLE, CON AGUJA Y CONECTOR PARA JERINGA. LONGITUD 38 MM CALIBRE 17 G. #17 PIEZA</t>
  </si>
  <si>
    <t>060.168.6686</t>
  </si>
  <si>
    <t>060.166.0103</t>
  </si>
  <si>
    <t>060.166.1887</t>
  </si>
  <si>
    <t>CATETERES. Para Cateterismo De Venas Centrales Y Periféricas, De Silicón, Radio Paco, Estéril Y Desechable, Calibre 21 G, Con Aguja De Pared Delgada, Calibre 18 G Y 50 Cm De Longitud, Con Mandril Entorchado Elástico Y Adaptador. PUNZOCATH #21</t>
  </si>
  <si>
    <t>060.168.6645</t>
  </si>
  <si>
    <t>Catéteres. Para venoclisis. De Fluoropolímeros (Politetrafluoretileno Fluoretilenpropileno y Etilentrifluoretileno) o poliuretano radiopaco con aguja. Longitud: 28-34 mm Calibre: 18 G. Envase con 50 piezas.</t>
  </si>
  <si>
    <t>060.203.0553</t>
  </si>
  <si>
    <t>CINTAS. Cinta transparente plástica, microperforada, de polietileno; con adhesivo, hipoalergénica. Longitud de 9- 9.5 M. Ancho 2.50 cm PIEZA</t>
  </si>
  <si>
    <t>060.207.0013</t>
  </si>
  <si>
    <t>Circuitos. De ventilación para anestesia de polivinilo consta de dos mangueras un filtro conexión en "Y" de plástico codo mascarilla y bolsas de 3 y 5 lts.</t>
  </si>
  <si>
    <t>060.231.0104</t>
  </si>
  <si>
    <t>Compresas. Para vientre. De algodón con trama radiopaca. Longitud: 70 cm. Ancho: 45 cm. Envase con 6 piezas.</t>
  </si>
  <si>
    <t>060.711.0145</t>
  </si>
  <si>
    <t>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t>
  </si>
  <si>
    <t>060.621.0656</t>
  </si>
  <si>
    <t>Cubrebocas quirúrgico. Cubreboca quirúrgico elaborado con dos capas externas de tela no tejida un filtro intermedio de polipropileno; plano o plisado; con ajuste nasal moldeable. Resistente a fluidos antiestático hipoalergénico. Con bandas o ajuste elástico entorchado a la cabeza o retroauricular. Desechable. Pieza.</t>
  </si>
  <si>
    <t>060.286.0132</t>
  </si>
  <si>
    <t>Desinfectantes. Cloruro de benzalconio al 12 %. Cada 100 ml contienen: Cloruro de benzalconio 12 g. Nitrito de sodio (antioxidante) 5 g. Envase con 500 ml.</t>
  </si>
  <si>
    <t>Electrodos autoadheribles para monitoreo de ECG. Envase con 100 piezas 060.330.0054</t>
  </si>
  <si>
    <t>EQUIPO DE DRENAJE BLAKE 19 Fr. EQUIPO</t>
  </si>
  <si>
    <t>EQUIPO DE VENOCLISIS ESTANDAR LIBRE DE AGUJAS, PARA USARSE EN BOMBA DE INFUSION. CON UN SITIO DE INYECCIÓN, CON 1 SISTEMA DE CONEXIÓN EN Y, DESECHABLE CON UN VOLUMEN DE PURGA DE 24 ML, CON FIRLTRO DE 15 MICRAS EN LA CAMARA DE GOTEO, 1 LUER MACHO. ESTERIL, ENVOLTURA GRADO MEDICO, CON PINZA DE SEGURIDAD CONTRA LIBRE FLUJO, LIBRE DE LATEX, LIBRE DE DEHP.</t>
  </si>
  <si>
    <t>EQUIPO PARA VENOCLISIS DE BAJA ABSORCIÓN LIBRE DE AGUJAS, PARA USARSE EN BOMBA DE INFUSION. CON FILTRO INTEGRADO DE 0.2 MICRAS EN LA LINEA, CON UN VOLUMEN DE PURGA DE 27 ML, DESECHABLE, CON FILTRO DE 15 MICRAS EN LA CAMARA DE GOTEO, ESTERIL, 1 LUER MACHO, LIBRE DE LATEX LIBRE DE DEHP, CON PINZA DE SEGURIDAD CONTRA LIBRE FLUJO Y ENVOLTURA GRADO MÉDICO</t>
  </si>
  <si>
    <t>060.439.0088</t>
  </si>
  <si>
    <t>GORRO REDONDO, CON ELASTICO AJUSTABLE AL CONTORNO DE LA CARA, IMPERMEABLE, DESECHABLE. (GORRO QUIRURGICO) pieza</t>
  </si>
  <si>
    <t>060.456.0656</t>
  </si>
  <si>
    <t>GUANTE PARA EXPLORACION, AMBIDIESTRO, NO ESTERILES. DE LATEX, DESECHABLES. Tamaños: Chico. ENVASE CON 100 PIEZAS</t>
  </si>
  <si>
    <t>060.456.0334</t>
  </si>
  <si>
    <t>Guantes. Para cirugía. De látex natural estériles y desechables. Tallas: 7 1/2  Par.</t>
  </si>
  <si>
    <t>060.456.0383</t>
  </si>
  <si>
    <t>Guantes. Para exploración ambidiestro estériles. De látex desechables. Tamaños: Chico. Envase con 100 piezas.</t>
  </si>
  <si>
    <t>Guia Metalica 14fr Para Canula Endotraqueal Adulto 4.8mm PIEZA</t>
  </si>
  <si>
    <t>060.520.0021</t>
  </si>
  <si>
    <t>Infusor. Infusor de presión positiva con globo de elastómero; capacidad de 50 a 90 ml. Estéril y desechable. Pieza.</t>
  </si>
  <si>
    <t>060.543.0115</t>
  </si>
  <si>
    <t>Jaleas. Lubricante. Aséptica. Envase con 135 g.</t>
  </si>
  <si>
    <t>060.550.0354</t>
  </si>
  <si>
    <t>JERINGAS De Plástico. Con Pivote Tipo Luer Lock, Con Aguja, Estériles Y Desechables. Capacidad 10 Ml, Escala Graduada En Ml, Divisiones De 1.0 Y Subdivisiones De 0.2. Con Aguja De: Longitud:32 Mm Calibre: 20 G. pieza</t>
  </si>
  <si>
    <t>060.550.0735</t>
  </si>
  <si>
    <t>JERINGAS De plástico. Con pivote tipo luer lock, estériles y desechables.  Capacidad 20 ml, escala graduada en ml, divisiones de 5.0 y subdivisiones de 1.0. Con aguja de: Longitud: 32 mm Calibre:  21 G.  envase con 50 Piezas</t>
  </si>
  <si>
    <t>060.550.0453</t>
  </si>
  <si>
    <t>LAPIZ PARA ELECTROCAUTERIO 3 ENTRADAS DESECHABLE, CON EXTENSION</t>
  </si>
  <si>
    <t>Mascarilla Laríngea  2.0</t>
  </si>
  <si>
    <t>Mascarilla Laríngea  2.5</t>
  </si>
  <si>
    <t>Mascarilla Laríngea  3.0</t>
  </si>
  <si>
    <t>Mascarilla Laríngea  4.0</t>
  </si>
  <si>
    <t>MASCARILLA LARINGEA # 1</t>
  </si>
  <si>
    <t>MASCARILLA LARINGEA # 1.5</t>
  </si>
  <si>
    <t>070.581.0158</t>
  </si>
  <si>
    <t>Medios de contraste hidrosolubles no iónicos. Medios de contraste hidrosolubles no iónicos en concentración de 350 a 370 mg I/ml Ioversol Iopamidol Iohexol Iopromida Iobitridol.  Frasco con 100 ml. XENETIX</t>
  </si>
  <si>
    <t>080.729.0010</t>
  </si>
  <si>
    <t>PORTA OBJETOS DE VIDRIO, RECTANGULARES, DE GROSOR UNIFORME, DE 75 X 25 X 0.8 A 1.1. MM. LISOS.  ENVASE CON 50 PIEZAS</t>
  </si>
  <si>
    <t>060.771.0068</t>
  </si>
  <si>
    <t>Rastrillos. De cabeza fija rectangular. De 1 a 1.5 cm de ancho y de 3.5  a  4.5  cm  de  longitud.  Con  borde  liso  banda lubricante doble hoja de afeitar sobrepuestas unidas cada 3 a 5 mm. Mango rígido reforzado resistente de 7.5 a 10 cm de longitud y curvatura o angulación a la unión de la cabeza. Desechables. Pieza.</t>
  </si>
  <si>
    <t>060.833.0015</t>
  </si>
  <si>
    <t>SOLUCIONES. Para irrigación transuretral de glicina, en envase con entrada que se adapte al equipo para irrigación transuretral.</t>
  </si>
  <si>
    <t>060.841.1955</t>
  </si>
  <si>
    <t>Suturas. Seda negra trenzada con aguja. Longitud de la hebra: 75 cm Calibre de la sutura: 0 Características de la aguja: 1/2 círculo ahusada (25-26 mm). Envase con 12 sobres.</t>
  </si>
  <si>
    <t>060.167.8238</t>
  </si>
  <si>
    <t>Tubos. Endotraqueales sin globo. De elastómero de silicón transparente graduados con marca radiopaca estériles y desechables. Diámetro Interno: 2.5 mm Calibre: 10 Fr. Pieza</t>
  </si>
  <si>
    <t>060.953.2825</t>
  </si>
  <si>
    <t>VENDAS Elásticas de tejido plano; de algodón con fibras sintéticas. Longitud: 5 M Ancho: 30 cm. ENVASE CON 12 piezas.</t>
  </si>
  <si>
    <t>060.953.2874</t>
  </si>
  <si>
    <t>Vendas. Elásticas de tejido plano ; de algodón con fibras sintéticas.  Longitud: 5 M  Ancho: 15 cm. ENVASE CON 12 piezas.</t>
  </si>
  <si>
    <t>060.125.1879</t>
  </si>
  <si>
    <t>Bolsas para recolección de orina. Sistema para recolección de orina; estéril rectangular o triangular de cloruro de polivinilo con escala graduada graduaciones cada 200 ml el sistema de drenaje debe ser un circuito cerrado con las siguientes características: con sitio para toma de muestras dispositivo antirreflujo y pinza en el tubo de vaciado Capacidad: 2000 ml. Pieza.</t>
  </si>
  <si>
    <t>060.550.0677</t>
  </si>
  <si>
    <t>JERINGAS De plástico. Con pivote tipo luer lock, con aguja, estériles y   desechables. Capacidad 10 ml, escala graduada en ml, divisiones de  1.0 y subdivisiones de 0.2. Con aguja de: Longitud:32 mm Calibre:  21 G. ENVASE CON 100 Piezas. MARCA BD.</t>
  </si>
  <si>
    <t>060.841.0767</t>
  </si>
  <si>
    <t>Suturas. Seda negra trenzada sin aguja. Longitud de la hebra: 75 cm Calibre de la sutura: 0 Sobre con 7 a 12 hebras. Envase con 12 sobres.</t>
  </si>
  <si>
    <t xml:space="preserve">JERINGA DE PLASTICO DE  20ML SIN AGUJA, PIVOTE TIPO LUER LOCK, ESTÉRILES Y DESECHABLES,CAJA 50 PIEZAS, MARCA BD. </t>
  </si>
  <si>
    <t>NOMBRE Y FIRMA DEL REPRESENTANTE LEGAL.</t>
  </si>
  <si>
    <t>SERVICIOS DE SALUD DE SINALOA</t>
  </si>
  <si>
    <t>DIRECCIÓN ADMNISTRATIVA</t>
  </si>
  <si>
    <t>SUBDIRECCIÓN DE RECURSOS MATERIALES</t>
  </si>
  <si>
    <t>DEPARTAMENTO DE ADQUISICIONES</t>
  </si>
  <si>
    <t>"MEDICINAS Y PRODUCTOS FARMACEUTICOS"</t>
  </si>
  <si>
    <t>LOTE 1</t>
  </si>
  <si>
    <t>SSS-LPN-003-2023</t>
  </si>
  <si>
    <t>LOTE 2</t>
  </si>
  <si>
    <t>LOTE 3</t>
  </si>
  <si>
    <t>LOTE 4</t>
  </si>
  <si>
    <t>LOTE 5</t>
  </si>
  <si>
    <t>LOTE 6</t>
  </si>
  <si>
    <t>"MATERIALES, ACCESORIOS Y SUMINISTROS MÉDICOS"</t>
  </si>
  <si>
    <t>Glucosa. Solución Inyectable al 5 % Cada 100 ml contiene: Glucosa anhidra o glucosa 5 g ó Glucosa monohidratada equivalente a 5.0 g de glucosa. Envase con 500 ml. Contiene: Glucosa 25.0 g. FRASCO PLASTICO RIGIDO</t>
  </si>
  <si>
    <t xml:space="preserve">AGUJAS Para Punción De Vasos Arteriales Y Venosos, De Una Sola Pieza, Pared Delgada Y Bisel Corto. Longitud:7.0 Cm Calibre: 18 G. Para Guía De 0.032" A 0.038". Pieza. ENVASE CON 100 PIEZAS </t>
  </si>
  <si>
    <t>CATETERES Para venoclisis. De Fluoropolímeros (Politetrafluoretileno,  Fluoretilenpropileno y Etilentrifluoretileno) o poliuretano, radiopaco, con aguja.  Longitud: 23-27 mm Calibre: 22 G. ENVASE CON 50 PIEZAS</t>
  </si>
  <si>
    <t>CATETERES Para venoclisis. De Fluoropolímeros (Politetrafluoretileno,  Fluoretilenpropileno y Etilentrifluoretileno) o poliuretano, radiopaco, con aguja.  Longitud:17-24 mm Calibre: 24 G. ENVASE CON 50 PIEZAS</t>
  </si>
  <si>
    <t>ANEXO II ECONOMICO</t>
  </si>
  <si>
    <t>PRECIO UNITARIO</t>
  </si>
  <si>
    <t>IMPORTE MÍNIMO</t>
  </si>
  <si>
    <t>IMPORTE MAXIMO</t>
  </si>
  <si>
    <t>TOTAL:</t>
  </si>
  <si>
    <t>IMPORTE MÁXIMO</t>
  </si>
  <si>
    <t>SUBTOTAL:</t>
  </si>
  <si>
    <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</si>
</sst>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1" x14ac:knownFonts="1">
    <font>
      <sz val="11"/>
      <color theme="1"/>
      <name val="Calibri"/>
      <family val="2"/>
      <scheme val="minor"/>
    </font>
    <font>
      <sz val="11"/>
      <color theme="1"/>
      <name val="Calibri"/>
      <family val="2"/>
      <scheme val="minor"/>
    </font>
    <font>
      <sz val="11"/>
      <color rgb="FF000000"/>
      <name val="Calibri"/>
      <family val="2"/>
      <scheme val="minor"/>
    </font>
    <font>
      <b/>
      <sz val="8"/>
      <color rgb="FF000000"/>
      <name val="Arial"/>
      <family val="2"/>
    </font>
    <font>
      <sz val="8"/>
      <color rgb="FF000000"/>
      <name val="Arial"/>
      <family val="2"/>
    </font>
    <font>
      <b/>
      <sz val="11"/>
      <color theme="1"/>
      <name val="Calibri"/>
      <family val="2"/>
      <scheme val="minor"/>
    </font>
    <font>
      <b/>
      <sz val="9"/>
      <name val="Calibri"/>
      <family val="2"/>
      <scheme val="minor"/>
    </font>
    <font>
      <b/>
      <sz val="9"/>
      <name val="Arial"/>
      <family val="2"/>
    </font>
    <font>
      <sz val="10"/>
      <name val="Arial"/>
      <family val="2"/>
    </font>
    <font>
      <b/>
      <sz val="10"/>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8">
    <xf numFmtId="0" fontId="0" fillId="0" borderId="0" xfId="0"/>
    <xf numFmtId="0" fontId="2" fillId="2" borderId="1" xfId="0" applyFont="1" applyFill="1" applyBorder="1" applyAlignment="1">
      <alignment horizontal="center" vertical="top"/>
    </xf>
    <xf numFmtId="0" fontId="0" fillId="0" borderId="0" xfId="0" applyBorder="1"/>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vertical="top"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0" xfId="0" applyNumberFormat="1"/>
    <xf numFmtId="0" fontId="2" fillId="0" borderId="1" xfId="0" applyFont="1" applyFill="1" applyBorder="1" applyAlignment="1">
      <alignment horizontal="center" vertical="top"/>
    </xf>
    <xf numFmtId="0" fontId="2"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43" fontId="7" fillId="3" borderId="1" xfId="1" applyFont="1" applyFill="1" applyBorder="1" applyAlignment="1">
      <alignment horizontal="center" vertical="center" wrapText="1"/>
    </xf>
    <xf numFmtId="0" fontId="5" fillId="0" borderId="0" xfId="0" applyFont="1"/>
    <xf numFmtId="0" fontId="0" fillId="0" borderId="2" xfId="0" applyBorder="1"/>
    <xf numFmtId="164" fontId="4" fillId="0" borderId="0" xfId="0" applyNumberFormat="1" applyFont="1" applyBorder="1" applyAlignment="1">
      <alignment horizontal="center" vertical="center"/>
    </xf>
    <xf numFmtId="0" fontId="2" fillId="2" borderId="0" xfId="0" applyFont="1" applyFill="1" applyBorder="1" applyAlignment="1">
      <alignment horizontal="center" vertical="top"/>
    </xf>
    <xf numFmtId="0" fontId="3" fillId="2" borderId="0" xfId="0" applyFont="1" applyFill="1" applyBorder="1" applyAlignment="1">
      <alignment horizontal="center" vertical="center"/>
    </xf>
    <xf numFmtId="0" fontId="4" fillId="2" borderId="0" xfId="0" applyFont="1" applyFill="1" applyBorder="1" applyAlignment="1">
      <alignment vertical="top" wrapText="1"/>
    </xf>
    <xf numFmtId="0" fontId="4" fillId="2" borderId="0" xfId="0" applyFont="1" applyFill="1" applyBorder="1" applyAlignment="1">
      <alignment horizontal="center" vertical="center"/>
    </xf>
    <xf numFmtId="0" fontId="10" fillId="2" borderId="1" xfId="0" applyFont="1" applyFill="1" applyBorder="1" applyAlignment="1">
      <alignment vertical="top" wrapText="1"/>
    </xf>
    <xf numFmtId="0" fontId="0" fillId="0" borderId="0" xfId="0" applyFont="1"/>
    <xf numFmtId="0" fontId="9" fillId="0" borderId="0" xfId="0" applyFont="1" applyAlignment="1">
      <alignment horizontal="center"/>
    </xf>
    <xf numFmtId="0" fontId="9" fillId="0" borderId="0" xfId="0" applyFont="1" applyBorder="1" applyAlignment="1">
      <alignment horizontal="center"/>
    </xf>
    <xf numFmtId="0" fontId="8" fillId="0" borderId="0" xfId="0" applyFont="1" applyAlignment="1">
      <alignment horizontal="center"/>
    </xf>
    <xf numFmtId="44" fontId="4" fillId="2" borderId="1" xfId="2" applyFont="1" applyFill="1" applyBorder="1" applyAlignment="1">
      <alignment horizontal="center" vertical="center"/>
    </xf>
    <xf numFmtId="44" fontId="4" fillId="0" borderId="1" xfId="2" applyFont="1" applyBorder="1" applyAlignment="1">
      <alignment horizontal="center" vertical="center"/>
    </xf>
    <xf numFmtId="0" fontId="5" fillId="0" borderId="0" xfId="0" applyFont="1" applyBorder="1"/>
    <xf numFmtId="0" fontId="3" fillId="2" borderId="0" xfId="0" applyFont="1" applyFill="1" applyBorder="1" applyAlignment="1">
      <alignment horizontal="left" vertical="center"/>
    </xf>
    <xf numFmtId="164" fontId="4" fillId="0" borderId="0" xfId="0" applyNumberFormat="1" applyFont="1" applyBorder="1" applyAlignment="1">
      <alignment horizontal="right" vertical="center"/>
    </xf>
    <xf numFmtId="44" fontId="0" fillId="0" borderId="0" xfId="0" applyNumberFormat="1"/>
    <xf numFmtId="44" fontId="0" fillId="0" borderId="0" xfId="0" applyNumberFormat="1" applyBorder="1"/>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180975</xdr:colOff>
      <xdr:row>4</xdr:row>
      <xdr:rowOff>171450</xdr:rowOff>
    </xdr:to>
    <xdr:pic>
      <xdr:nvPicPr>
        <xdr:cNvPr id="2" name="Imagen 1">
          <a:extLst>
            <a:ext uri="{FF2B5EF4-FFF2-40B4-BE49-F238E27FC236}">
              <a16:creationId xmlns:a16="http://schemas.microsoft.com/office/drawing/2014/main" id="{936097F2-0006-431F-8D38-51AF665C15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180975</xdr:colOff>
      <xdr:row>4</xdr:row>
      <xdr:rowOff>171450</xdr:rowOff>
    </xdr:to>
    <xdr:pic>
      <xdr:nvPicPr>
        <xdr:cNvPr id="2" name="Imagen 1">
          <a:extLst>
            <a:ext uri="{FF2B5EF4-FFF2-40B4-BE49-F238E27FC236}">
              <a16:creationId xmlns:a16="http://schemas.microsoft.com/office/drawing/2014/main" id="{A5E60083-28F9-4855-8A59-7333434123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180975</xdr:colOff>
      <xdr:row>4</xdr:row>
      <xdr:rowOff>171450</xdr:rowOff>
    </xdr:to>
    <xdr:pic>
      <xdr:nvPicPr>
        <xdr:cNvPr id="2" name="Imagen 1">
          <a:extLst>
            <a:ext uri="{FF2B5EF4-FFF2-40B4-BE49-F238E27FC236}">
              <a16:creationId xmlns:a16="http://schemas.microsoft.com/office/drawing/2014/main" id="{5D6BC260-9DF2-43BE-A62D-354A5CC048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180975</xdr:colOff>
      <xdr:row>4</xdr:row>
      <xdr:rowOff>171450</xdr:rowOff>
    </xdr:to>
    <xdr:pic>
      <xdr:nvPicPr>
        <xdr:cNvPr id="2" name="Imagen 1">
          <a:extLst>
            <a:ext uri="{FF2B5EF4-FFF2-40B4-BE49-F238E27FC236}">
              <a16:creationId xmlns:a16="http://schemas.microsoft.com/office/drawing/2014/main" id="{9B5A827C-AF0D-4A15-B2D7-9CF3BEABF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180975</xdr:colOff>
      <xdr:row>4</xdr:row>
      <xdr:rowOff>171450</xdr:rowOff>
    </xdr:to>
    <xdr:pic>
      <xdr:nvPicPr>
        <xdr:cNvPr id="3" name="Imagen 2">
          <a:extLst>
            <a:ext uri="{FF2B5EF4-FFF2-40B4-BE49-F238E27FC236}">
              <a16:creationId xmlns:a16="http://schemas.microsoft.com/office/drawing/2014/main" id="{2AACA152-5559-48A0-8EE5-00919686F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180975</xdr:colOff>
      <xdr:row>4</xdr:row>
      <xdr:rowOff>171450</xdr:rowOff>
    </xdr:to>
    <xdr:pic>
      <xdr:nvPicPr>
        <xdr:cNvPr id="2" name="Imagen 1">
          <a:extLst>
            <a:ext uri="{FF2B5EF4-FFF2-40B4-BE49-F238E27FC236}">
              <a16:creationId xmlns:a16="http://schemas.microsoft.com/office/drawing/2014/main" id="{CD7D3BB6-A5B9-4164-99D4-25580B468A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180975</xdr:colOff>
      <xdr:row>4</xdr:row>
      <xdr:rowOff>171450</xdr:rowOff>
    </xdr:to>
    <xdr:pic>
      <xdr:nvPicPr>
        <xdr:cNvPr id="2" name="Imagen 1">
          <a:extLst>
            <a:ext uri="{FF2B5EF4-FFF2-40B4-BE49-F238E27FC236}">
              <a16:creationId xmlns:a16="http://schemas.microsoft.com/office/drawing/2014/main" id="{C59AFD0A-CD38-4922-B055-3C207C77B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123825</xdr:rowOff>
    </xdr:from>
    <xdr:to>
      <xdr:col>1</xdr:col>
      <xdr:colOff>180975</xdr:colOff>
      <xdr:row>4</xdr:row>
      <xdr:rowOff>171450</xdr:rowOff>
    </xdr:to>
    <xdr:pic>
      <xdr:nvPicPr>
        <xdr:cNvPr id="2" name="Imagen 1">
          <a:extLst>
            <a:ext uri="{FF2B5EF4-FFF2-40B4-BE49-F238E27FC236}">
              <a16:creationId xmlns:a16="http://schemas.microsoft.com/office/drawing/2014/main" id="{C7C684E3-CBFF-4916-A858-036774A7B3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23825"/>
          <a:ext cx="8096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7729-9AD7-4936-A2A9-B7BB4AE1ED5B}">
  <dimension ref="A1:H34"/>
  <sheetViews>
    <sheetView topLeftCell="A23" workbookViewId="0">
      <selection activeCell="H29" sqref="H29"/>
    </sheetView>
  </sheetViews>
  <sheetFormatPr baseColWidth="10" defaultRowHeight="15" x14ac:dyDescent="0.25"/>
  <cols>
    <col min="2" max="2" width="12.5703125" bestFit="1" customWidth="1"/>
    <col min="3" max="3" width="47.7109375" customWidth="1"/>
  </cols>
  <sheetData>
    <row r="1" spans="1:8" x14ac:dyDescent="0.25">
      <c r="A1" s="30" t="s">
        <v>353</v>
      </c>
      <c r="B1" s="30"/>
      <c r="C1" s="30"/>
      <c r="D1" s="30"/>
      <c r="E1" s="30"/>
      <c r="F1" s="30"/>
      <c r="G1" s="30"/>
      <c r="H1" s="30"/>
    </row>
    <row r="2" spans="1:8" x14ac:dyDescent="0.25">
      <c r="A2" s="30" t="s">
        <v>354</v>
      </c>
      <c r="B2" s="30"/>
      <c r="C2" s="30"/>
      <c r="D2" s="30"/>
      <c r="E2" s="30"/>
      <c r="F2" s="30"/>
      <c r="G2" s="30"/>
      <c r="H2" s="30"/>
    </row>
    <row r="3" spans="1:8" x14ac:dyDescent="0.25">
      <c r="A3" s="30" t="s">
        <v>355</v>
      </c>
      <c r="B3" s="30"/>
      <c r="C3" s="30"/>
      <c r="D3" s="30"/>
      <c r="E3" s="30"/>
      <c r="F3" s="30"/>
      <c r="G3" s="30"/>
      <c r="H3" s="30"/>
    </row>
    <row r="4" spans="1:8" x14ac:dyDescent="0.25">
      <c r="A4" s="30" t="s">
        <v>356</v>
      </c>
      <c r="B4" s="30"/>
      <c r="C4" s="30"/>
      <c r="D4" s="30"/>
      <c r="E4" s="30"/>
      <c r="F4" s="30"/>
      <c r="G4" s="30"/>
      <c r="H4" s="30"/>
    </row>
    <row r="5" spans="1:8" x14ac:dyDescent="0.25">
      <c r="A5" s="28" t="s">
        <v>359</v>
      </c>
      <c r="B5" s="28"/>
      <c r="C5" s="28"/>
      <c r="D5" s="28"/>
      <c r="E5" s="28"/>
      <c r="F5" s="28"/>
      <c r="G5" s="28"/>
      <c r="H5" s="28"/>
    </row>
    <row r="6" spans="1:8" x14ac:dyDescent="0.25">
      <c r="A6" s="28" t="s">
        <v>370</v>
      </c>
      <c r="B6" s="28"/>
      <c r="C6" s="28"/>
      <c r="D6" s="28"/>
      <c r="E6" s="28"/>
      <c r="F6" s="28"/>
      <c r="G6" s="28"/>
      <c r="H6" s="28"/>
    </row>
    <row r="7" spans="1:8" x14ac:dyDescent="0.25">
      <c r="A7" s="28" t="s">
        <v>357</v>
      </c>
      <c r="B7" s="28"/>
      <c r="C7" s="28"/>
      <c r="D7" s="28"/>
      <c r="E7" s="28"/>
      <c r="F7" s="28"/>
      <c r="G7" s="28"/>
      <c r="H7" s="28"/>
    </row>
    <row r="8" spans="1:8" x14ac:dyDescent="0.25">
      <c r="A8" s="29" t="s">
        <v>358</v>
      </c>
      <c r="B8" s="29"/>
      <c r="C8" s="29"/>
      <c r="D8" s="29"/>
      <c r="E8" s="29"/>
      <c r="F8" s="29"/>
      <c r="G8" s="29"/>
      <c r="H8" s="29"/>
    </row>
    <row r="9" spans="1:8" ht="24" x14ac:dyDescent="0.25">
      <c r="A9" s="14" t="s">
        <v>0</v>
      </c>
      <c r="B9" s="15" t="s">
        <v>1</v>
      </c>
      <c r="C9" s="15" t="s">
        <v>2</v>
      </c>
      <c r="D9" s="16" t="s">
        <v>3</v>
      </c>
      <c r="E9" s="16" t="s">
        <v>4</v>
      </c>
      <c r="F9" s="16" t="s">
        <v>371</v>
      </c>
      <c r="G9" s="16" t="s">
        <v>372</v>
      </c>
      <c r="H9" s="17" t="s">
        <v>373</v>
      </c>
    </row>
    <row r="10" spans="1:8" ht="22.5" x14ac:dyDescent="0.25">
      <c r="A10" s="12">
        <v>1</v>
      </c>
      <c r="B10" s="7" t="s">
        <v>11</v>
      </c>
      <c r="C10" s="8" t="s">
        <v>12</v>
      </c>
      <c r="D10" s="10">
        <v>1</v>
      </c>
      <c r="E10" s="10">
        <v>36</v>
      </c>
      <c r="F10" s="31"/>
      <c r="G10" s="31">
        <f>D10*F10</f>
        <v>0</v>
      </c>
      <c r="H10" s="32">
        <f>E10*F10</f>
        <v>0</v>
      </c>
    </row>
    <row r="11" spans="1:8" ht="45" x14ac:dyDescent="0.25">
      <c r="A11" s="12">
        <v>2</v>
      </c>
      <c r="B11" s="7" t="s">
        <v>23</v>
      </c>
      <c r="C11" s="8" t="s">
        <v>24</v>
      </c>
      <c r="D11" s="10">
        <v>12</v>
      </c>
      <c r="E11" s="10">
        <v>288</v>
      </c>
      <c r="F11" s="31"/>
      <c r="G11" s="31">
        <f t="shared" ref="G11:G28" si="0">D11*F11</f>
        <v>0</v>
      </c>
      <c r="H11" s="32">
        <f t="shared" ref="H11:H28" si="1">E11*F11</f>
        <v>0</v>
      </c>
    </row>
    <row r="12" spans="1:8" ht="33.75" x14ac:dyDescent="0.25">
      <c r="A12" s="12">
        <v>3</v>
      </c>
      <c r="B12" s="3" t="s">
        <v>64</v>
      </c>
      <c r="C12" s="4" t="s">
        <v>65</v>
      </c>
      <c r="D12" s="6">
        <v>3</v>
      </c>
      <c r="E12" s="6">
        <v>36</v>
      </c>
      <c r="F12" s="32"/>
      <c r="G12" s="31">
        <f t="shared" si="0"/>
        <v>0</v>
      </c>
      <c r="H12" s="32">
        <f t="shared" si="1"/>
        <v>0</v>
      </c>
    </row>
    <row r="13" spans="1:8" ht="22.5" x14ac:dyDescent="0.25">
      <c r="A13" s="12">
        <v>4</v>
      </c>
      <c r="B13" s="7" t="s">
        <v>80</v>
      </c>
      <c r="C13" s="8" t="s">
        <v>81</v>
      </c>
      <c r="D13" s="10">
        <v>10</v>
      </c>
      <c r="E13" s="10">
        <v>420</v>
      </c>
      <c r="F13" s="31"/>
      <c r="G13" s="31">
        <f t="shared" si="0"/>
        <v>0</v>
      </c>
      <c r="H13" s="32">
        <f t="shared" si="1"/>
        <v>0</v>
      </c>
    </row>
    <row r="14" spans="1:8" ht="33.75" x14ac:dyDescent="0.25">
      <c r="A14" s="12">
        <v>5</v>
      </c>
      <c r="B14" s="7" t="s">
        <v>84</v>
      </c>
      <c r="C14" s="8" t="s">
        <v>85</v>
      </c>
      <c r="D14" s="10">
        <v>22</v>
      </c>
      <c r="E14" s="10">
        <v>540</v>
      </c>
      <c r="F14" s="31"/>
      <c r="G14" s="31">
        <f t="shared" si="0"/>
        <v>0</v>
      </c>
      <c r="H14" s="32">
        <f t="shared" si="1"/>
        <v>0</v>
      </c>
    </row>
    <row r="15" spans="1:8" ht="33.75" x14ac:dyDescent="0.25">
      <c r="A15" s="12">
        <v>6</v>
      </c>
      <c r="B15" s="3" t="s">
        <v>86</v>
      </c>
      <c r="C15" s="4" t="s">
        <v>87</v>
      </c>
      <c r="D15" s="6">
        <v>2</v>
      </c>
      <c r="E15" s="6">
        <v>36</v>
      </c>
      <c r="F15" s="32"/>
      <c r="G15" s="31">
        <f t="shared" si="0"/>
        <v>0</v>
      </c>
      <c r="H15" s="32">
        <f t="shared" si="1"/>
        <v>0</v>
      </c>
    </row>
    <row r="16" spans="1:8" ht="33.75" x14ac:dyDescent="0.25">
      <c r="A16" s="12">
        <v>7</v>
      </c>
      <c r="B16" s="3" t="s">
        <v>105</v>
      </c>
      <c r="C16" s="4" t="s">
        <v>106</v>
      </c>
      <c r="D16" s="6">
        <v>18</v>
      </c>
      <c r="E16" s="6">
        <v>420</v>
      </c>
      <c r="F16" s="32"/>
      <c r="G16" s="31">
        <f t="shared" si="0"/>
        <v>0</v>
      </c>
      <c r="H16" s="32">
        <f t="shared" si="1"/>
        <v>0</v>
      </c>
    </row>
    <row r="17" spans="1:8" x14ac:dyDescent="0.25">
      <c r="A17" s="12">
        <v>8</v>
      </c>
      <c r="B17" s="9" t="s">
        <v>115</v>
      </c>
      <c r="C17" s="8" t="s">
        <v>116</v>
      </c>
      <c r="D17" s="10">
        <v>2</v>
      </c>
      <c r="E17" s="10">
        <v>24</v>
      </c>
      <c r="F17" s="31"/>
      <c r="G17" s="31">
        <f t="shared" si="0"/>
        <v>0</v>
      </c>
      <c r="H17" s="32">
        <f t="shared" si="1"/>
        <v>0</v>
      </c>
    </row>
    <row r="18" spans="1:8" x14ac:dyDescent="0.25">
      <c r="A18" s="12">
        <v>9</v>
      </c>
      <c r="B18" s="9" t="s">
        <v>117</v>
      </c>
      <c r="C18" s="8" t="s">
        <v>118</v>
      </c>
      <c r="D18" s="10">
        <v>1</v>
      </c>
      <c r="E18" s="10">
        <v>12</v>
      </c>
      <c r="F18" s="31"/>
      <c r="G18" s="31">
        <f t="shared" si="0"/>
        <v>0</v>
      </c>
      <c r="H18" s="32">
        <f t="shared" si="1"/>
        <v>0</v>
      </c>
    </row>
    <row r="19" spans="1:8" ht="22.5" x14ac:dyDescent="0.25">
      <c r="A19" s="12">
        <v>10</v>
      </c>
      <c r="B19" s="5" t="s">
        <v>123</v>
      </c>
      <c r="C19" s="4" t="s">
        <v>124</v>
      </c>
      <c r="D19" s="6">
        <v>18</v>
      </c>
      <c r="E19" s="6">
        <v>444</v>
      </c>
      <c r="F19" s="32"/>
      <c r="G19" s="31">
        <f t="shared" si="0"/>
        <v>0</v>
      </c>
      <c r="H19" s="32">
        <f t="shared" si="1"/>
        <v>0</v>
      </c>
    </row>
    <row r="20" spans="1:8" x14ac:dyDescent="0.25">
      <c r="A20" s="12">
        <v>11</v>
      </c>
      <c r="B20" s="3" t="s">
        <v>125</v>
      </c>
      <c r="C20" s="4" t="s">
        <v>126</v>
      </c>
      <c r="D20" s="6">
        <v>2</v>
      </c>
      <c r="E20" s="6">
        <v>24</v>
      </c>
      <c r="F20" s="32"/>
      <c r="G20" s="31">
        <f t="shared" si="0"/>
        <v>0</v>
      </c>
      <c r="H20" s="32">
        <f t="shared" si="1"/>
        <v>0</v>
      </c>
    </row>
    <row r="21" spans="1:8" ht="22.5" x14ac:dyDescent="0.25">
      <c r="A21" s="12">
        <v>12</v>
      </c>
      <c r="B21" s="7" t="s">
        <v>143</v>
      </c>
      <c r="C21" s="8" t="s">
        <v>144</v>
      </c>
      <c r="D21" s="10">
        <v>1</v>
      </c>
      <c r="E21" s="10">
        <v>24</v>
      </c>
      <c r="F21" s="31"/>
      <c r="G21" s="31">
        <f t="shared" si="0"/>
        <v>0</v>
      </c>
      <c r="H21" s="32">
        <f t="shared" si="1"/>
        <v>0</v>
      </c>
    </row>
    <row r="22" spans="1:8" ht="33.75" x14ac:dyDescent="0.25">
      <c r="A22" s="12">
        <v>13</v>
      </c>
      <c r="B22" s="3" t="s">
        <v>149</v>
      </c>
      <c r="C22" s="4" t="s">
        <v>150</v>
      </c>
      <c r="D22" s="6">
        <v>58</v>
      </c>
      <c r="E22" s="6">
        <v>1380</v>
      </c>
      <c r="F22" s="32"/>
      <c r="G22" s="31">
        <f t="shared" si="0"/>
        <v>0</v>
      </c>
      <c r="H22" s="32">
        <f t="shared" si="1"/>
        <v>0</v>
      </c>
    </row>
    <row r="23" spans="1:8" ht="45" x14ac:dyDescent="0.25">
      <c r="A23" s="12">
        <v>14</v>
      </c>
      <c r="B23" s="3" t="s">
        <v>184</v>
      </c>
      <c r="C23" s="4" t="s">
        <v>185</v>
      </c>
      <c r="D23" s="6">
        <v>2</v>
      </c>
      <c r="E23" s="6">
        <v>48</v>
      </c>
      <c r="F23" s="32"/>
      <c r="G23" s="31">
        <f t="shared" si="0"/>
        <v>0</v>
      </c>
      <c r="H23" s="32">
        <f t="shared" si="1"/>
        <v>0</v>
      </c>
    </row>
    <row r="24" spans="1:8" ht="22.5" x14ac:dyDescent="0.25">
      <c r="A24" s="12">
        <v>15</v>
      </c>
      <c r="B24" s="5" t="s">
        <v>196</v>
      </c>
      <c r="C24" s="4" t="s">
        <v>197</v>
      </c>
      <c r="D24" s="6">
        <v>1</v>
      </c>
      <c r="E24" s="6">
        <v>24</v>
      </c>
      <c r="F24" s="32"/>
      <c r="G24" s="31">
        <f t="shared" si="0"/>
        <v>0</v>
      </c>
      <c r="H24" s="32">
        <f t="shared" si="1"/>
        <v>0</v>
      </c>
    </row>
    <row r="25" spans="1:8" ht="45" x14ac:dyDescent="0.25">
      <c r="A25" s="12">
        <v>16</v>
      </c>
      <c r="B25" s="9" t="s">
        <v>204</v>
      </c>
      <c r="C25" s="8" t="s">
        <v>205</v>
      </c>
      <c r="D25" s="10">
        <v>15</v>
      </c>
      <c r="E25" s="10">
        <v>360</v>
      </c>
      <c r="F25" s="31"/>
      <c r="G25" s="31">
        <f t="shared" si="0"/>
        <v>0</v>
      </c>
      <c r="H25" s="32">
        <f t="shared" si="1"/>
        <v>0</v>
      </c>
    </row>
    <row r="26" spans="1:8" x14ac:dyDescent="0.25">
      <c r="A26" s="12">
        <v>17</v>
      </c>
      <c r="B26" s="7" t="s">
        <v>155</v>
      </c>
      <c r="C26" s="8" t="s">
        <v>156</v>
      </c>
      <c r="D26" s="10">
        <v>6</v>
      </c>
      <c r="E26" s="10">
        <v>192</v>
      </c>
      <c r="F26" s="31"/>
      <c r="G26" s="31">
        <f t="shared" si="0"/>
        <v>0</v>
      </c>
      <c r="H26" s="32">
        <f t="shared" si="1"/>
        <v>0</v>
      </c>
    </row>
    <row r="27" spans="1:8" ht="33.75" x14ac:dyDescent="0.25">
      <c r="A27" s="12">
        <v>18</v>
      </c>
      <c r="B27" s="9" t="s">
        <v>238</v>
      </c>
      <c r="C27" s="8" t="s">
        <v>239</v>
      </c>
      <c r="D27" s="10">
        <v>8</v>
      </c>
      <c r="E27" s="10">
        <v>192</v>
      </c>
      <c r="F27" s="31"/>
      <c r="G27" s="31">
        <f t="shared" si="0"/>
        <v>0</v>
      </c>
      <c r="H27" s="32">
        <f t="shared" si="1"/>
        <v>0</v>
      </c>
    </row>
    <row r="28" spans="1:8" ht="22.5" x14ac:dyDescent="0.25">
      <c r="A28" s="12">
        <v>19</v>
      </c>
      <c r="B28" s="9" t="s">
        <v>244</v>
      </c>
      <c r="C28" s="8" t="s">
        <v>245</v>
      </c>
      <c r="D28" s="10">
        <v>7</v>
      </c>
      <c r="E28" s="10">
        <v>168</v>
      </c>
      <c r="F28" s="31"/>
      <c r="G28" s="31">
        <f t="shared" si="0"/>
        <v>0</v>
      </c>
      <c r="H28" s="32">
        <f t="shared" si="1"/>
        <v>0</v>
      </c>
    </row>
    <row r="29" spans="1:8" x14ac:dyDescent="0.25">
      <c r="F29" s="19" t="s">
        <v>374</v>
      </c>
      <c r="G29" s="36">
        <f>SUM(G10:G28)</f>
        <v>0</v>
      </c>
      <c r="H29" s="36">
        <f>SUM(H10:H28)</f>
        <v>0</v>
      </c>
    </row>
    <row r="33" spans="3:3" x14ac:dyDescent="0.25">
      <c r="C33" s="20"/>
    </row>
    <row r="34" spans="3:3" x14ac:dyDescent="0.25">
      <c r="C34" s="19" t="s">
        <v>352</v>
      </c>
    </row>
  </sheetData>
  <mergeCells count="8">
    <mergeCell ref="A7:H7"/>
    <mergeCell ref="A8:H8"/>
    <mergeCell ref="A1:H1"/>
    <mergeCell ref="A2:H2"/>
    <mergeCell ref="A3:H3"/>
    <mergeCell ref="A4:H4"/>
    <mergeCell ref="A5:H5"/>
    <mergeCell ref="A6:H6"/>
  </mergeCells>
  <printOptions horizontalCentered="1"/>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topLeftCell="A13" workbookViewId="0">
      <selection activeCell="H14" sqref="H14:H15"/>
    </sheetView>
  </sheetViews>
  <sheetFormatPr baseColWidth="10" defaultRowHeight="15" x14ac:dyDescent="0.25"/>
  <cols>
    <col min="2" max="2" width="12.5703125" bestFit="1" customWidth="1"/>
    <col min="3" max="3" width="47.7109375" customWidth="1"/>
    <col min="8" max="8" width="14.140625" bestFit="1" customWidth="1"/>
  </cols>
  <sheetData>
    <row r="1" spans="1:8" x14ac:dyDescent="0.25">
      <c r="A1" s="30" t="s">
        <v>353</v>
      </c>
      <c r="B1" s="30"/>
      <c r="C1" s="30"/>
      <c r="D1" s="30"/>
      <c r="E1" s="30"/>
      <c r="F1" s="30"/>
      <c r="G1" s="30"/>
      <c r="H1" s="30"/>
    </row>
    <row r="2" spans="1:8" x14ac:dyDescent="0.25">
      <c r="A2" s="30" t="s">
        <v>354</v>
      </c>
      <c r="B2" s="30"/>
      <c r="C2" s="30"/>
      <c r="D2" s="30"/>
      <c r="E2" s="30"/>
      <c r="F2" s="30"/>
      <c r="G2" s="30"/>
      <c r="H2" s="30"/>
    </row>
    <row r="3" spans="1:8" x14ac:dyDescent="0.25">
      <c r="A3" s="30" t="s">
        <v>355</v>
      </c>
      <c r="B3" s="30"/>
      <c r="C3" s="30"/>
      <c r="D3" s="30"/>
      <c r="E3" s="30"/>
      <c r="F3" s="30"/>
      <c r="G3" s="30"/>
      <c r="H3" s="30"/>
    </row>
    <row r="4" spans="1:8" x14ac:dyDescent="0.25">
      <c r="A4" s="30" t="s">
        <v>356</v>
      </c>
      <c r="B4" s="30"/>
      <c r="C4" s="30"/>
      <c r="D4" s="30"/>
      <c r="E4" s="30"/>
      <c r="F4" s="30"/>
      <c r="G4" s="30"/>
      <c r="H4" s="30"/>
    </row>
    <row r="5" spans="1:8" x14ac:dyDescent="0.25">
      <c r="A5" s="28" t="s">
        <v>359</v>
      </c>
      <c r="B5" s="28"/>
      <c r="C5" s="28"/>
      <c r="D5" s="28"/>
      <c r="E5" s="28"/>
      <c r="F5" s="28"/>
      <c r="G5" s="28"/>
      <c r="H5" s="28"/>
    </row>
    <row r="6" spans="1:8" x14ac:dyDescent="0.25">
      <c r="A6" s="28" t="s">
        <v>370</v>
      </c>
      <c r="B6" s="28"/>
      <c r="C6" s="28"/>
      <c r="D6" s="28"/>
      <c r="E6" s="28"/>
      <c r="F6" s="28"/>
      <c r="G6" s="28"/>
      <c r="H6" s="28"/>
    </row>
    <row r="7" spans="1:8" x14ac:dyDescent="0.25">
      <c r="A7" s="28" t="s">
        <v>357</v>
      </c>
      <c r="B7" s="28"/>
      <c r="C7" s="28"/>
      <c r="D7" s="28"/>
      <c r="E7" s="28"/>
      <c r="F7" s="28"/>
      <c r="G7" s="28"/>
      <c r="H7" s="28"/>
    </row>
    <row r="8" spans="1:8" x14ac:dyDescent="0.25">
      <c r="A8" s="29" t="s">
        <v>360</v>
      </c>
      <c r="B8" s="29"/>
      <c r="C8" s="29"/>
      <c r="D8" s="29"/>
      <c r="E8" s="29"/>
      <c r="F8" s="29"/>
      <c r="G8" s="29"/>
      <c r="H8" s="29"/>
    </row>
    <row r="9" spans="1:8" ht="24" x14ac:dyDescent="0.25">
      <c r="A9" s="14" t="s">
        <v>0</v>
      </c>
      <c r="B9" s="15" t="s">
        <v>1</v>
      </c>
      <c r="C9" s="15" t="s">
        <v>2</v>
      </c>
      <c r="D9" s="16" t="s">
        <v>3</v>
      </c>
      <c r="E9" s="16" t="s">
        <v>4</v>
      </c>
      <c r="F9" s="16" t="s">
        <v>371</v>
      </c>
      <c r="G9" s="17" t="s">
        <v>372</v>
      </c>
      <c r="H9" s="17" t="s">
        <v>373</v>
      </c>
    </row>
    <row r="10" spans="1:8" ht="33.75" x14ac:dyDescent="0.25">
      <c r="A10" s="12">
        <v>1</v>
      </c>
      <c r="B10" s="7" t="s">
        <v>17</v>
      </c>
      <c r="C10" s="8" t="s">
        <v>18</v>
      </c>
      <c r="D10" s="10">
        <v>17</v>
      </c>
      <c r="E10" s="10">
        <v>420</v>
      </c>
      <c r="F10" s="31"/>
      <c r="G10" s="32">
        <f>D10*F10</f>
        <v>0</v>
      </c>
      <c r="H10" s="32">
        <f>E10*F10</f>
        <v>0</v>
      </c>
    </row>
    <row r="11" spans="1:8" x14ac:dyDescent="0.25">
      <c r="A11" s="12">
        <v>2</v>
      </c>
      <c r="B11" s="9" t="s">
        <v>56</v>
      </c>
      <c r="C11" s="8" t="s">
        <v>57</v>
      </c>
      <c r="D11" s="10">
        <v>3</v>
      </c>
      <c r="E11" s="10">
        <v>72</v>
      </c>
      <c r="F11" s="31"/>
      <c r="G11" s="32">
        <f t="shared" ref="G11:G29" si="0">D11*F11</f>
        <v>0</v>
      </c>
      <c r="H11" s="32">
        <f t="shared" ref="H11:H29" si="1">E11*F11</f>
        <v>0</v>
      </c>
    </row>
    <row r="12" spans="1:8" x14ac:dyDescent="0.25">
      <c r="A12" s="12">
        <v>3</v>
      </c>
      <c r="B12" s="9" t="s">
        <v>58</v>
      </c>
      <c r="C12" s="8" t="s">
        <v>59</v>
      </c>
      <c r="D12" s="10">
        <v>20</v>
      </c>
      <c r="E12" s="10">
        <v>840</v>
      </c>
      <c r="F12" s="31"/>
      <c r="G12" s="32">
        <f t="shared" si="0"/>
        <v>0</v>
      </c>
      <c r="H12" s="32">
        <f t="shared" si="1"/>
        <v>0</v>
      </c>
    </row>
    <row r="13" spans="1:8" ht="33.75" x14ac:dyDescent="0.25">
      <c r="A13" s="12">
        <v>4</v>
      </c>
      <c r="B13" s="7" t="s">
        <v>72</v>
      </c>
      <c r="C13" s="8" t="s">
        <v>73</v>
      </c>
      <c r="D13" s="10">
        <v>30</v>
      </c>
      <c r="E13" s="10">
        <v>840</v>
      </c>
      <c r="F13" s="31"/>
      <c r="G13" s="32">
        <f t="shared" si="0"/>
        <v>0</v>
      </c>
      <c r="H13" s="32">
        <f t="shared" si="1"/>
        <v>0</v>
      </c>
    </row>
    <row r="14" spans="1:8" ht="45" x14ac:dyDescent="0.25">
      <c r="A14" s="12">
        <v>5</v>
      </c>
      <c r="B14" s="7" t="s">
        <v>74</v>
      </c>
      <c r="C14" s="8" t="s">
        <v>75</v>
      </c>
      <c r="D14" s="10">
        <v>8</v>
      </c>
      <c r="E14" s="10">
        <v>192</v>
      </c>
      <c r="F14" s="31"/>
      <c r="G14" s="32">
        <f t="shared" si="0"/>
        <v>0</v>
      </c>
      <c r="H14" s="32"/>
    </row>
    <row r="15" spans="1:8" ht="22.5" x14ac:dyDescent="0.25">
      <c r="A15" s="12">
        <v>6</v>
      </c>
      <c r="B15" s="7" t="s">
        <v>88</v>
      </c>
      <c r="C15" s="8" t="s">
        <v>89</v>
      </c>
      <c r="D15" s="10">
        <v>20</v>
      </c>
      <c r="E15" s="10">
        <v>660</v>
      </c>
      <c r="F15" s="31"/>
      <c r="G15" s="32">
        <f t="shared" si="0"/>
        <v>0</v>
      </c>
      <c r="H15" s="32"/>
    </row>
    <row r="16" spans="1:8" x14ac:dyDescent="0.25">
      <c r="A16" s="12">
        <v>7</v>
      </c>
      <c r="B16" s="7" t="s">
        <v>99</v>
      </c>
      <c r="C16" s="8" t="s">
        <v>100</v>
      </c>
      <c r="D16" s="10">
        <v>5</v>
      </c>
      <c r="E16" s="10">
        <v>120</v>
      </c>
      <c r="F16" s="31"/>
      <c r="G16" s="32">
        <f t="shared" si="0"/>
        <v>0</v>
      </c>
      <c r="H16" s="32">
        <f t="shared" si="1"/>
        <v>0</v>
      </c>
    </row>
    <row r="17" spans="1:8" x14ac:dyDescent="0.25">
      <c r="A17" s="12">
        <v>8</v>
      </c>
      <c r="B17" s="7" t="s">
        <v>101</v>
      </c>
      <c r="C17" s="8" t="s">
        <v>102</v>
      </c>
      <c r="D17" s="10">
        <v>25</v>
      </c>
      <c r="E17" s="10">
        <v>600</v>
      </c>
      <c r="F17" s="31"/>
      <c r="G17" s="32">
        <f t="shared" si="0"/>
        <v>0</v>
      </c>
      <c r="H17" s="32">
        <f t="shared" si="1"/>
        <v>0</v>
      </c>
    </row>
    <row r="18" spans="1:8" ht="33.75" x14ac:dyDescent="0.25">
      <c r="A18" s="12">
        <v>9</v>
      </c>
      <c r="B18" s="7" t="s">
        <v>141</v>
      </c>
      <c r="C18" s="8" t="s">
        <v>142</v>
      </c>
      <c r="D18" s="10">
        <v>5</v>
      </c>
      <c r="E18" s="10">
        <v>120</v>
      </c>
      <c r="F18" s="31"/>
      <c r="G18" s="32">
        <f t="shared" si="0"/>
        <v>0</v>
      </c>
      <c r="H18" s="32">
        <f t="shared" si="1"/>
        <v>0</v>
      </c>
    </row>
    <row r="19" spans="1:8" ht="33.75" x14ac:dyDescent="0.25">
      <c r="A19" s="12">
        <v>10</v>
      </c>
      <c r="B19" s="7" t="s">
        <v>168</v>
      </c>
      <c r="C19" s="8" t="s">
        <v>169</v>
      </c>
      <c r="D19" s="10">
        <v>6</v>
      </c>
      <c r="E19" s="10">
        <v>192</v>
      </c>
      <c r="F19" s="31"/>
      <c r="G19" s="32">
        <f t="shared" si="0"/>
        <v>0</v>
      </c>
      <c r="H19" s="32">
        <f t="shared" si="1"/>
        <v>0</v>
      </c>
    </row>
    <row r="20" spans="1:8" ht="45" x14ac:dyDescent="0.25">
      <c r="A20" s="12">
        <v>11</v>
      </c>
      <c r="B20" s="9" t="s">
        <v>202</v>
      </c>
      <c r="C20" s="8" t="s">
        <v>203</v>
      </c>
      <c r="D20" s="10">
        <v>18</v>
      </c>
      <c r="E20" s="10">
        <v>480</v>
      </c>
      <c r="F20" s="31"/>
      <c r="G20" s="32">
        <f t="shared" si="0"/>
        <v>0</v>
      </c>
      <c r="H20" s="32">
        <f t="shared" si="1"/>
        <v>0</v>
      </c>
    </row>
    <row r="21" spans="1:8" ht="22.5" x14ac:dyDescent="0.25">
      <c r="A21" s="12">
        <v>12</v>
      </c>
      <c r="B21" s="9" t="s">
        <v>214</v>
      </c>
      <c r="C21" s="8" t="s">
        <v>215</v>
      </c>
      <c r="D21" s="10">
        <v>3</v>
      </c>
      <c r="E21" s="10">
        <v>72</v>
      </c>
      <c r="F21" s="31"/>
      <c r="G21" s="32">
        <f t="shared" si="0"/>
        <v>0</v>
      </c>
      <c r="H21" s="32">
        <f t="shared" si="1"/>
        <v>0</v>
      </c>
    </row>
    <row r="22" spans="1:8" ht="22.5" x14ac:dyDescent="0.25">
      <c r="A22" s="12">
        <v>13</v>
      </c>
      <c r="B22" s="9" t="s">
        <v>216</v>
      </c>
      <c r="C22" s="8" t="s">
        <v>217</v>
      </c>
      <c r="D22" s="10">
        <v>5</v>
      </c>
      <c r="E22" s="10">
        <v>144</v>
      </c>
      <c r="F22" s="31"/>
      <c r="G22" s="32">
        <f t="shared" si="0"/>
        <v>0</v>
      </c>
      <c r="H22" s="32">
        <f t="shared" si="1"/>
        <v>0</v>
      </c>
    </row>
    <row r="23" spans="1:8" ht="33.75" x14ac:dyDescent="0.25">
      <c r="A23" s="12">
        <v>14</v>
      </c>
      <c r="B23" s="7" t="s">
        <v>37</v>
      </c>
      <c r="C23" s="8" t="s">
        <v>38</v>
      </c>
      <c r="D23" s="10">
        <v>25</v>
      </c>
      <c r="E23" s="10">
        <v>600</v>
      </c>
      <c r="F23" s="31"/>
      <c r="G23" s="32">
        <f t="shared" si="0"/>
        <v>0</v>
      </c>
      <c r="H23" s="32">
        <f t="shared" si="1"/>
        <v>0</v>
      </c>
    </row>
    <row r="24" spans="1:8" ht="33.75" x14ac:dyDescent="0.25">
      <c r="A24" s="12">
        <v>15</v>
      </c>
      <c r="B24" s="9" t="s">
        <v>39</v>
      </c>
      <c r="C24" s="8" t="s">
        <v>40</v>
      </c>
      <c r="D24" s="10">
        <v>20</v>
      </c>
      <c r="E24" s="10">
        <v>480</v>
      </c>
      <c r="F24" s="31"/>
      <c r="G24" s="32">
        <f t="shared" si="0"/>
        <v>0</v>
      </c>
      <c r="H24" s="32">
        <f t="shared" si="1"/>
        <v>0</v>
      </c>
    </row>
    <row r="25" spans="1:8" x14ac:dyDescent="0.25">
      <c r="A25" s="12">
        <v>16</v>
      </c>
      <c r="B25" s="3">
        <v>25301000203</v>
      </c>
      <c r="C25" s="4" t="s">
        <v>163</v>
      </c>
      <c r="D25" s="6">
        <v>65</v>
      </c>
      <c r="E25" s="6">
        <v>1560</v>
      </c>
      <c r="F25" s="32"/>
      <c r="G25" s="32">
        <f t="shared" si="0"/>
        <v>0</v>
      </c>
      <c r="H25" s="32">
        <f t="shared" si="1"/>
        <v>0</v>
      </c>
    </row>
    <row r="26" spans="1:8" ht="45" x14ac:dyDescent="0.25">
      <c r="A26" s="12">
        <v>17</v>
      </c>
      <c r="B26" s="3" t="s">
        <v>25</v>
      </c>
      <c r="C26" s="4" t="s">
        <v>26</v>
      </c>
      <c r="D26" s="6">
        <v>2</v>
      </c>
      <c r="E26" s="6">
        <v>24</v>
      </c>
      <c r="F26" s="32"/>
      <c r="G26" s="32">
        <f t="shared" si="0"/>
        <v>0</v>
      </c>
      <c r="H26" s="32">
        <f t="shared" si="1"/>
        <v>0</v>
      </c>
    </row>
    <row r="27" spans="1:8" ht="22.5" x14ac:dyDescent="0.25">
      <c r="A27" s="12">
        <v>18</v>
      </c>
      <c r="B27" s="3" t="s">
        <v>62</v>
      </c>
      <c r="C27" s="4" t="s">
        <v>63</v>
      </c>
      <c r="D27" s="6">
        <v>10</v>
      </c>
      <c r="E27" s="6">
        <v>180</v>
      </c>
      <c r="F27" s="32"/>
      <c r="G27" s="32">
        <f t="shared" si="0"/>
        <v>0</v>
      </c>
      <c r="H27" s="32">
        <f t="shared" si="1"/>
        <v>0</v>
      </c>
    </row>
    <row r="28" spans="1:8" ht="45" x14ac:dyDescent="0.25">
      <c r="A28" s="12">
        <v>19</v>
      </c>
      <c r="B28" s="9" t="s">
        <v>224</v>
      </c>
      <c r="C28" s="8" t="s">
        <v>225</v>
      </c>
      <c r="D28" s="10">
        <v>9</v>
      </c>
      <c r="E28" s="10">
        <v>228</v>
      </c>
      <c r="F28" s="31"/>
      <c r="G28" s="32">
        <f t="shared" si="0"/>
        <v>0</v>
      </c>
      <c r="H28" s="32">
        <f t="shared" si="1"/>
        <v>0</v>
      </c>
    </row>
    <row r="29" spans="1:8" ht="22.5" x14ac:dyDescent="0.25">
      <c r="A29" s="12">
        <v>20</v>
      </c>
      <c r="B29" s="7" t="s">
        <v>157</v>
      </c>
      <c r="C29" s="8" t="s">
        <v>158</v>
      </c>
      <c r="D29" s="10">
        <v>10</v>
      </c>
      <c r="E29" s="10">
        <v>300</v>
      </c>
      <c r="F29" s="31"/>
      <c r="G29" s="32">
        <f t="shared" si="0"/>
        <v>0</v>
      </c>
      <c r="H29" s="32">
        <f t="shared" si="1"/>
        <v>0</v>
      </c>
    </row>
    <row r="30" spans="1:8" x14ac:dyDescent="0.25">
      <c r="A30" s="2"/>
      <c r="B30" s="2"/>
      <c r="C30" s="2"/>
      <c r="D30" s="2"/>
      <c r="E30" s="2"/>
      <c r="F30" s="33" t="s">
        <v>374</v>
      </c>
      <c r="G30" s="37">
        <f>SUM(G10:G29)</f>
        <v>0</v>
      </c>
      <c r="H30" s="35">
        <f>SUM(H10:H29)</f>
        <v>0</v>
      </c>
    </row>
    <row r="35" spans="3:3" x14ac:dyDescent="0.25">
      <c r="C35" s="20"/>
    </row>
    <row r="36" spans="3:3" x14ac:dyDescent="0.25">
      <c r="C36" s="19" t="s">
        <v>352</v>
      </c>
    </row>
  </sheetData>
  <mergeCells count="8">
    <mergeCell ref="A7:H7"/>
    <mergeCell ref="A8:H8"/>
    <mergeCell ref="A1:H1"/>
    <mergeCell ref="A2:H2"/>
    <mergeCell ref="A3:H3"/>
    <mergeCell ref="A4:H4"/>
    <mergeCell ref="A5:H5"/>
    <mergeCell ref="A6:H6"/>
  </mergeCells>
  <printOptions horizontalCentered="1"/>
  <pageMargins left="0.70866141732283472" right="0.70866141732283472" top="0.74803149606299213" bottom="0.74803149606299213" header="0.31496062992125984" footer="0.31496062992125984"/>
  <pageSetup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8C2F-F5A6-4D02-9502-B160F1E83E47}">
  <dimension ref="A1:H47"/>
  <sheetViews>
    <sheetView topLeftCell="A36" workbookViewId="0">
      <selection activeCell="H45" sqref="H45"/>
    </sheetView>
  </sheetViews>
  <sheetFormatPr baseColWidth="10" defaultRowHeight="15" x14ac:dyDescent="0.25"/>
  <cols>
    <col min="2" max="2" width="12.5703125" bestFit="1" customWidth="1"/>
    <col min="3" max="3" width="47.7109375" customWidth="1"/>
    <col min="8" max="8" width="14.140625" bestFit="1" customWidth="1"/>
  </cols>
  <sheetData>
    <row r="1" spans="1:8" x14ac:dyDescent="0.25">
      <c r="A1" s="30" t="s">
        <v>353</v>
      </c>
      <c r="B1" s="30"/>
      <c r="C1" s="30"/>
      <c r="D1" s="30"/>
      <c r="E1" s="30"/>
      <c r="F1" s="30"/>
      <c r="G1" s="30"/>
      <c r="H1" s="30"/>
    </row>
    <row r="2" spans="1:8" x14ac:dyDescent="0.25">
      <c r="A2" s="30" t="s">
        <v>354</v>
      </c>
      <c r="B2" s="30"/>
      <c r="C2" s="30"/>
      <c r="D2" s="30"/>
      <c r="E2" s="30"/>
      <c r="F2" s="30"/>
      <c r="G2" s="30"/>
      <c r="H2" s="30"/>
    </row>
    <row r="3" spans="1:8" x14ac:dyDescent="0.25">
      <c r="A3" s="30" t="s">
        <v>355</v>
      </c>
      <c r="B3" s="30"/>
      <c r="C3" s="30"/>
      <c r="D3" s="30"/>
      <c r="E3" s="30"/>
      <c r="F3" s="30"/>
      <c r="G3" s="30"/>
      <c r="H3" s="30"/>
    </row>
    <row r="4" spans="1:8" x14ac:dyDescent="0.25">
      <c r="A4" s="30" t="s">
        <v>356</v>
      </c>
      <c r="B4" s="30"/>
      <c r="C4" s="30"/>
      <c r="D4" s="30"/>
      <c r="E4" s="30"/>
      <c r="F4" s="30"/>
      <c r="G4" s="30"/>
      <c r="H4" s="30"/>
    </row>
    <row r="5" spans="1:8" x14ac:dyDescent="0.25">
      <c r="A5" s="28" t="s">
        <v>359</v>
      </c>
      <c r="B5" s="28"/>
      <c r="C5" s="28"/>
      <c r="D5" s="28"/>
      <c r="E5" s="28"/>
      <c r="F5" s="28"/>
      <c r="G5" s="28"/>
      <c r="H5" s="28"/>
    </row>
    <row r="6" spans="1:8" x14ac:dyDescent="0.25">
      <c r="A6" s="28" t="s">
        <v>370</v>
      </c>
      <c r="B6" s="28"/>
      <c r="C6" s="28"/>
      <c r="D6" s="28"/>
      <c r="E6" s="28"/>
      <c r="F6" s="28"/>
      <c r="G6" s="28"/>
      <c r="H6" s="28"/>
    </row>
    <row r="7" spans="1:8" x14ac:dyDescent="0.25">
      <c r="A7" s="28" t="s">
        <v>357</v>
      </c>
      <c r="B7" s="28"/>
      <c r="C7" s="28"/>
      <c r="D7" s="28"/>
      <c r="E7" s="28"/>
      <c r="F7" s="28"/>
      <c r="G7" s="28"/>
      <c r="H7" s="28"/>
    </row>
    <row r="8" spans="1:8" x14ac:dyDescent="0.25">
      <c r="A8" s="29" t="s">
        <v>361</v>
      </c>
      <c r="B8" s="29"/>
      <c r="C8" s="29"/>
      <c r="D8" s="29"/>
      <c r="E8" s="29"/>
      <c r="F8" s="29"/>
      <c r="G8" s="29"/>
      <c r="H8" s="29"/>
    </row>
    <row r="9" spans="1:8" ht="24" x14ac:dyDescent="0.25">
      <c r="A9" s="14" t="s">
        <v>0</v>
      </c>
      <c r="B9" s="15" t="s">
        <v>1</v>
      </c>
      <c r="C9" s="15" t="s">
        <v>2</v>
      </c>
      <c r="D9" s="16" t="s">
        <v>3</v>
      </c>
      <c r="E9" s="16" t="s">
        <v>4</v>
      </c>
      <c r="F9" s="16" t="s">
        <v>371</v>
      </c>
      <c r="G9" s="17" t="s">
        <v>372</v>
      </c>
      <c r="H9" s="18" t="s">
        <v>375</v>
      </c>
    </row>
    <row r="10" spans="1:8" ht="22.5" x14ac:dyDescent="0.25">
      <c r="A10" s="13">
        <v>1</v>
      </c>
      <c r="B10" s="7" t="s">
        <v>13</v>
      </c>
      <c r="C10" s="8" t="s">
        <v>14</v>
      </c>
      <c r="D10" s="10">
        <v>3</v>
      </c>
      <c r="E10" s="10">
        <v>72</v>
      </c>
      <c r="F10" s="31"/>
      <c r="G10" s="32">
        <f>D10*F10</f>
        <v>0</v>
      </c>
      <c r="H10" s="32">
        <f>E10*F10</f>
        <v>0</v>
      </c>
    </row>
    <row r="11" spans="1:8" ht="22.5" x14ac:dyDescent="0.25">
      <c r="A11" s="13">
        <v>2</v>
      </c>
      <c r="B11" s="7" t="s">
        <v>15</v>
      </c>
      <c r="C11" s="8" t="s">
        <v>16</v>
      </c>
      <c r="D11" s="10">
        <v>3</v>
      </c>
      <c r="E11" s="10">
        <v>72</v>
      </c>
      <c r="F11" s="31"/>
      <c r="G11" s="32">
        <f t="shared" ref="G11:G44" si="0">D11*F11</f>
        <v>0</v>
      </c>
      <c r="H11" s="32">
        <f t="shared" ref="H11:H44" si="1">E11*F11</f>
        <v>0</v>
      </c>
    </row>
    <row r="12" spans="1:8" ht="22.5" x14ac:dyDescent="0.25">
      <c r="A12" s="13">
        <v>3</v>
      </c>
      <c r="B12" s="7" t="s">
        <v>19</v>
      </c>
      <c r="C12" s="8" t="s">
        <v>20</v>
      </c>
      <c r="D12" s="10">
        <v>2</v>
      </c>
      <c r="E12" s="10">
        <v>48</v>
      </c>
      <c r="F12" s="31"/>
      <c r="G12" s="32">
        <f t="shared" si="0"/>
        <v>0</v>
      </c>
      <c r="H12" s="32">
        <f t="shared" si="1"/>
        <v>0</v>
      </c>
    </row>
    <row r="13" spans="1:8" ht="22.5" x14ac:dyDescent="0.25">
      <c r="A13" s="13">
        <v>4</v>
      </c>
      <c r="B13" s="7" t="s">
        <v>21</v>
      </c>
      <c r="C13" s="8" t="s">
        <v>22</v>
      </c>
      <c r="D13" s="10">
        <v>5</v>
      </c>
      <c r="E13" s="10">
        <v>120</v>
      </c>
      <c r="F13" s="31"/>
      <c r="G13" s="32">
        <f t="shared" si="0"/>
        <v>0</v>
      </c>
      <c r="H13" s="32">
        <f t="shared" si="1"/>
        <v>0</v>
      </c>
    </row>
    <row r="14" spans="1:8" ht="22.5" x14ac:dyDescent="0.25">
      <c r="A14" s="13">
        <v>5</v>
      </c>
      <c r="B14" s="3" t="s">
        <v>35</v>
      </c>
      <c r="C14" s="4" t="s">
        <v>36</v>
      </c>
      <c r="D14" s="6">
        <v>15</v>
      </c>
      <c r="E14" s="6">
        <v>360</v>
      </c>
      <c r="F14" s="32"/>
      <c r="G14" s="32">
        <f t="shared" si="0"/>
        <v>0</v>
      </c>
      <c r="H14" s="32">
        <f t="shared" si="1"/>
        <v>0</v>
      </c>
    </row>
    <row r="15" spans="1:8" ht="22.5" x14ac:dyDescent="0.25">
      <c r="A15" s="13">
        <v>6</v>
      </c>
      <c r="B15" s="5">
        <v>25301000179</v>
      </c>
      <c r="C15" s="4" t="s">
        <v>41</v>
      </c>
      <c r="D15" s="6">
        <v>10</v>
      </c>
      <c r="E15" s="6">
        <v>240</v>
      </c>
      <c r="F15" s="32"/>
      <c r="G15" s="32">
        <f t="shared" si="0"/>
        <v>0</v>
      </c>
      <c r="H15" s="32">
        <f t="shared" si="1"/>
        <v>0</v>
      </c>
    </row>
    <row r="16" spans="1:8" ht="56.25" x14ac:dyDescent="0.25">
      <c r="A16" s="13">
        <v>7</v>
      </c>
      <c r="B16" s="5" t="s">
        <v>44</v>
      </c>
      <c r="C16" s="4" t="s">
        <v>45</v>
      </c>
      <c r="D16" s="6">
        <v>7</v>
      </c>
      <c r="E16" s="6">
        <v>180</v>
      </c>
      <c r="F16" s="32"/>
      <c r="G16" s="32">
        <f t="shared" si="0"/>
        <v>0</v>
      </c>
      <c r="H16" s="32">
        <f t="shared" si="1"/>
        <v>0</v>
      </c>
    </row>
    <row r="17" spans="1:8" ht="33.75" x14ac:dyDescent="0.25">
      <c r="A17" s="13">
        <v>8</v>
      </c>
      <c r="B17" s="5" t="s">
        <v>46</v>
      </c>
      <c r="C17" s="4" t="s">
        <v>47</v>
      </c>
      <c r="D17" s="6">
        <v>370</v>
      </c>
      <c r="E17" s="6">
        <v>9360</v>
      </c>
      <c r="F17" s="32"/>
      <c r="G17" s="32">
        <f t="shared" si="0"/>
        <v>0</v>
      </c>
      <c r="H17" s="32">
        <f t="shared" si="1"/>
        <v>0</v>
      </c>
    </row>
    <row r="18" spans="1:8" ht="33.75" x14ac:dyDescent="0.25">
      <c r="A18" s="13">
        <v>9</v>
      </c>
      <c r="B18" s="5" t="s">
        <v>48</v>
      </c>
      <c r="C18" s="4" t="s">
        <v>49</v>
      </c>
      <c r="D18" s="6">
        <v>75</v>
      </c>
      <c r="E18" s="6">
        <v>1800</v>
      </c>
      <c r="F18" s="32"/>
      <c r="G18" s="32">
        <f t="shared" si="0"/>
        <v>0</v>
      </c>
      <c r="H18" s="32">
        <f t="shared" si="1"/>
        <v>0</v>
      </c>
    </row>
    <row r="19" spans="1:8" ht="33.75" x14ac:dyDescent="0.25">
      <c r="A19" s="13">
        <v>10</v>
      </c>
      <c r="B19" s="5" t="s">
        <v>50</v>
      </c>
      <c r="C19" s="4" t="s">
        <v>51</v>
      </c>
      <c r="D19" s="6">
        <v>50</v>
      </c>
      <c r="E19" s="6">
        <v>1260</v>
      </c>
      <c r="F19" s="32"/>
      <c r="G19" s="32">
        <f t="shared" si="0"/>
        <v>0</v>
      </c>
      <c r="H19" s="32">
        <f t="shared" si="1"/>
        <v>0</v>
      </c>
    </row>
    <row r="20" spans="1:8" ht="33.75" x14ac:dyDescent="0.25">
      <c r="A20" s="13">
        <v>11</v>
      </c>
      <c r="B20" s="5" t="s">
        <v>52</v>
      </c>
      <c r="C20" s="4" t="s">
        <v>53</v>
      </c>
      <c r="D20" s="6">
        <v>100</v>
      </c>
      <c r="E20" s="6">
        <v>2400</v>
      </c>
      <c r="F20" s="32"/>
      <c r="G20" s="32">
        <f t="shared" si="0"/>
        <v>0</v>
      </c>
      <c r="H20" s="32">
        <f t="shared" si="1"/>
        <v>0</v>
      </c>
    </row>
    <row r="21" spans="1:8" ht="45" x14ac:dyDescent="0.25">
      <c r="A21" s="13">
        <v>12</v>
      </c>
      <c r="B21" s="5" t="s">
        <v>54</v>
      </c>
      <c r="C21" s="4" t="s">
        <v>55</v>
      </c>
      <c r="D21" s="6">
        <v>7</v>
      </c>
      <c r="E21" s="6">
        <v>120</v>
      </c>
      <c r="F21" s="32"/>
      <c r="G21" s="32">
        <f t="shared" si="0"/>
        <v>0</v>
      </c>
      <c r="H21" s="32">
        <f t="shared" si="1"/>
        <v>0</v>
      </c>
    </row>
    <row r="22" spans="1:8" ht="33.75" x14ac:dyDescent="0.25">
      <c r="A22" s="13">
        <v>13</v>
      </c>
      <c r="B22" s="7" t="s">
        <v>66</v>
      </c>
      <c r="C22" s="8" t="s">
        <v>67</v>
      </c>
      <c r="D22" s="10">
        <v>35</v>
      </c>
      <c r="E22" s="10">
        <v>840</v>
      </c>
      <c r="F22" s="31"/>
      <c r="G22" s="32">
        <f t="shared" si="0"/>
        <v>0</v>
      </c>
      <c r="H22" s="32">
        <f t="shared" si="1"/>
        <v>0</v>
      </c>
    </row>
    <row r="23" spans="1:8" ht="33.75" x14ac:dyDescent="0.25">
      <c r="A23" s="13">
        <v>14</v>
      </c>
      <c r="B23" s="7" t="s">
        <v>68</v>
      </c>
      <c r="C23" s="8" t="s">
        <v>69</v>
      </c>
      <c r="D23" s="10">
        <v>25</v>
      </c>
      <c r="E23" s="10">
        <v>600</v>
      </c>
      <c r="F23" s="31"/>
      <c r="G23" s="32">
        <f t="shared" si="0"/>
        <v>0</v>
      </c>
      <c r="H23" s="32">
        <f t="shared" si="1"/>
        <v>0</v>
      </c>
    </row>
    <row r="24" spans="1:8" ht="33.75" x14ac:dyDescent="0.25">
      <c r="A24" s="13">
        <v>15</v>
      </c>
      <c r="B24" s="3" t="s">
        <v>76</v>
      </c>
      <c r="C24" s="4" t="s">
        <v>77</v>
      </c>
      <c r="D24" s="6">
        <v>120</v>
      </c>
      <c r="E24" s="6">
        <v>3240</v>
      </c>
      <c r="F24" s="32"/>
      <c r="G24" s="32">
        <f t="shared" si="0"/>
        <v>0</v>
      </c>
      <c r="H24" s="32">
        <f t="shared" si="1"/>
        <v>0</v>
      </c>
    </row>
    <row r="25" spans="1:8" ht="45" x14ac:dyDescent="0.25">
      <c r="A25" s="13">
        <v>16</v>
      </c>
      <c r="B25" s="7" t="s">
        <v>78</v>
      </c>
      <c r="C25" s="8" t="s">
        <v>79</v>
      </c>
      <c r="D25" s="10">
        <v>176</v>
      </c>
      <c r="E25" s="10">
        <v>5040</v>
      </c>
      <c r="F25" s="31"/>
      <c r="G25" s="32">
        <f t="shared" si="0"/>
        <v>0</v>
      </c>
      <c r="H25" s="32">
        <f t="shared" si="1"/>
        <v>0</v>
      </c>
    </row>
    <row r="26" spans="1:8" ht="33.75" x14ac:dyDescent="0.25">
      <c r="A26" s="13">
        <v>17</v>
      </c>
      <c r="B26" s="7" t="s">
        <v>82</v>
      </c>
      <c r="C26" s="8" t="s">
        <v>83</v>
      </c>
      <c r="D26" s="10">
        <v>1</v>
      </c>
      <c r="E26" s="10">
        <v>12</v>
      </c>
      <c r="F26" s="31"/>
      <c r="G26" s="32">
        <f t="shared" si="0"/>
        <v>0</v>
      </c>
      <c r="H26" s="32">
        <f t="shared" si="1"/>
        <v>0</v>
      </c>
    </row>
    <row r="27" spans="1:8" ht="22.5" x14ac:dyDescent="0.25">
      <c r="A27" s="13">
        <v>18</v>
      </c>
      <c r="B27" s="3" t="s">
        <v>90</v>
      </c>
      <c r="C27" s="4" t="s">
        <v>91</v>
      </c>
      <c r="D27" s="6">
        <v>35</v>
      </c>
      <c r="E27" s="6">
        <v>600</v>
      </c>
      <c r="F27" s="32"/>
      <c r="G27" s="32">
        <f t="shared" si="0"/>
        <v>0</v>
      </c>
      <c r="H27" s="32">
        <f t="shared" si="1"/>
        <v>0</v>
      </c>
    </row>
    <row r="28" spans="1:8" ht="45" x14ac:dyDescent="0.25">
      <c r="A28" s="13">
        <v>19</v>
      </c>
      <c r="B28" s="7" t="s">
        <v>94</v>
      </c>
      <c r="C28" s="26" t="s">
        <v>366</v>
      </c>
      <c r="D28" s="10">
        <v>45</v>
      </c>
      <c r="E28" s="10">
        <v>1080</v>
      </c>
      <c r="F28" s="31"/>
      <c r="G28" s="32">
        <f t="shared" si="0"/>
        <v>0</v>
      </c>
      <c r="H28" s="32">
        <f t="shared" si="1"/>
        <v>0</v>
      </c>
    </row>
    <row r="29" spans="1:8" ht="45" x14ac:dyDescent="0.25">
      <c r="A29" s="13">
        <v>20</v>
      </c>
      <c r="B29" s="3" t="s">
        <v>95</v>
      </c>
      <c r="C29" s="4" t="s">
        <v>96</v>
      </c>
      <c r="D29" s="6">
        <v>18</v>
      </c>
      <c r="E29" s="6">
        <v>420</v>
      </c>
      <c r="F29" s="32"/>
      <c r="G29" s="32">
        <f t="shared" si="0"/>
        <v>0</v>
      </c>
      <c r="H29" s="32">
        <f t="shared" si="1"/>
        <v>0</v>
      </c>
    </row>
    <row r="30" spans="1:8" ht="45" x14ac:dyDescent="0.25">
      <c r="A30" s="13">
        <v>21</v>
      </c>
      <c r="B30" s="7" t="s">
        <v>97</v>
      </c>
      <c r="C30" s="8" t="s">
        <v>98</v>
      </c>
      <c r="D30" s="10">
        <v>10</v>
      </c>
      <c r="E30" s="10">
        <v>360</v>
      </c>
      <c r="F30" s="31"/>
      <c r="G30" s="32">
        <f t="shared" si="0"/>
        <v>0</v>
      </c>
      <c r="H30" s="32">
        <f t="shared" si="1"/>
        <v>0</v>
      </c>
    </row>
    <row r="31" spans="1:8" x14ac:dyDescent="0.25">
      <c r="A31" s="13">
        <v>22</v>
      </c>
      <c r="B31" s="3">
        <v>25301000294</v>
      </c>
      <c r="C31" s="4" t="s">
        <v>109</v>
      </c>
      <c r="D31" s="6">
        <v>7</v>
      </c>
      <c r="E31" s="6">
        <v>168</v>
      </c>
      <c r="F31" s="32"/>
      <c r="G31" s="32">
        <f t="shared" si="0"/>
        <v>0</v>
      </c>
      <c r="H31" s="32">
        <f t="shared" si="1"/>
        <v>0</v>
      </c>
    </row>
    <row r="32" spans="1:8" ht="22.5" x14ac:dyDescent="0.25">
      <c r="A32" s="13">
        <v>23</v>
      </c>
      <c r="B32" s="5" t="s">
        <v>110</v>
      </c>
      <c r="C32" s="4" t="s">
        <v>111</v>
      </c>
      <c r="D32" s="6">
        <v>12</v>
      </c>
      <c r="E32" s="6">
        <v>288</v>
      </c>
      <c r="F32" s="32"/>
      <c r="G32" s="32">
        <f t="shared" si="0"/>
        <v>0</v>
      </c>
      <c r="H32" s="32">
        <f t="shared" si="1"/>
        <v>0</v>
      </c>
    </row>
    <row r="33" spans="1:8" x14ac:dyDescent="0.25">
      <c r="A33" s="13">
        <v>24</v>
      </c>
      <c r="B33" s="5">
        <v>25301000197</v>
      </c>
      <c r="C33" s="4" t="s">
        <v>114</v>
      </c>
      <c r="D33" s="6">
        <v>30</v>
      </c>
      <c r="E33" s="6">
        <v>720</v>
      </c>
      <c r="F33" s="32"/>
      <c r="G33" s="32">
        <f t="shared" si="0"/>
        <v>0</v>
      </c>
      <c r="H33" s="32">
        <f t="shared" si="1"/>
        <v>0</v>
      </c>
    </row>
    <row r="34" spans="1:8" ht="33.75" x14ac:dyDescent="0.25">
      <c r="A34" s="13">
        <v>25</v>
      </c>
      <c r="B34" s="5" t="s">
        <v>121</v>
      </c>
      <c r="C34" s="4" t="s">
        <v>122</v>
      </c>
      <c r="D34" s="6">
        <v>45</v>
      </c>
      <c r="E34" s="6">
        <v>1080</v>
      </c>
      <c r="F34" s="32"/>
      <c r="G34" s="32">
        <f t="shared" si="0"/>
        <v>0</v>
      </c>
      <c r="H34" s="32">
        <f t="shared" si="1"/>
        <v>0</v>
      </c>
    </row>
    <row r="35" spans="1:8" ht="56.25" x14ac:dyDescent="0.25">
      <c r="A35" s="13">
        <v>26</v>
      </c>
      <c r="B35" s="3" t="s">
        <v>145</v>
      </c>
      <c r="C35" s="4" t="s">
        <v>146</v>
      </c>
      <c r="D35" s="6">
        <v>30</v>
      </c>
      <c r="E35" s="6">
        <v>720</v>
      </c>
      <c r="F35" s="32"/>
      <c r="G35" s="32">
        <f t="shared" si="0"/>
        <v>0</v>
      </c>
      <c r="H35" s="32">
        <f t="shared" si="1"/>
        <v>0</v>
      </c>
    </row>
    <row r="36" spans="1:8" ht="45" x14ac:dyDescent="0.25">
      <c r="A36" s="13">
        <v>27</v>
      </c>
      <c r="B36" s="3" t="s">
        <v>147</v>
      </c>
      <c r="C36" s="4" t="s">
        <v>148</v>
      </c>
      <c r="D36" s="6">
        <v>175</v>
      </c>
      <c r="E36" s="6">
        <v>4680</v>
      </c>
      <c r="F36" s="32"/>
      <c r="G36" s="32">
        <f t="shared" si="0"/>
        <v>0</v>
      </c>
      <c r="H36" s="32">
        <f t="shared" si="1"/>
        <v>0</v>
      </c>
    </row>
    <row r="37" spans="1:8" ht="45" x14ac:dyDescent="0.25">
      <c r="A37" s="13">
        <v>28</v>
      </c>
      <c r="B37" s="3" t="s">
        <v>159</v>
      </c>
      <c r="C37" s="4" t="s">
        <v>160</v>
      </c>
      <c r="D37" s="6">
        <v>60</v>
      </c>
      <c r="E37" s="6">
        <v>1440</v>
      </c>
      <c r="F37" s="32"/>
      <c r="G37" s="32">
        <f t="shared" si="0"/>
        <v>0</v>
      </c>
      <c r="H37" s="32">
        <f t="shared" si="1"/>
        <v>0</v>
      </c>
    </row>
    <row r="38" spans="1:8" ht="45" x14ac:dyDescent="0.25">
      <c r="A38" s="13">
        <v>29</v>
      </c>
      <c r="B38" s="3" t="s">
        <v>161</v>
      </c>
      <c r="C38" s="4" t="s">
        <v>162</v>
      </c>
      <c r="D38" s="6">
        <v>20</v>
      </c>
      <c r="E38" s="6">
        <v>480</v>
      </c>
      <c r="F38" s="32"/>
      <c r="G38" s="32">
        <f t="shared" si="0"/>
        <v>0</v>
      </c>
      <c r="H38" s="32">
        <f t="shared" si="1"/>
        <v>0</v>
      </c>
    </row>
    <row r="39" spans="1:8" ht="22.5" x14ac:dyDescent="0.25">
      <c r="A39" s="13">
        <v>30</v>
      </c>
      <c r="B39" s="3" t="s">
        <v>174</v>
      </c>
      <c r="C39" s="4" t="s">
        <v>175</v>
      </c>
      <c r="D39" s="6">
        <v>20</v>
      </c>
      <c r="E39" s="6">
        <v>480</v>
      </c>
      <c r="F39" s="32"/>
      <c r="G39" s="32">
        <f t="shared" si="0"/>
        <v>0</v>
      </c>
      <c r="H39" s="32">
        <f t="shared" si="1"/>
        <v>0</v>
      </c>
    </row>
    <row r="40" spans="1:8" ht="33.75" x14ac:dyDescent="0.25">
      <c r="A40" s="13">
        <v>31</v>
      </c>
      <c r="B40" s="5" t="s">
        <v>186</v>
      </c>
      <c r="C40" s="4" t="s">
        <v>187</v>
      </c>
      <c r="D40" s="6">
        <v>15</v>
      </c>
      <c r="E40" s="6">
        <v>420</v>
      </c>
      <c r="F40" s="32"/>
      <c r="G40" s="32">
        <f t="shared" si="0"/>
        <v>0</v>
      </c>
      <c r="H40" s="32">
        <f t="shared" si="1"/>
        <v>0</v>
      </c>
    </row>
    <row r="41" spans="1:8" ht="56.25" x14ac:dyDescent="0.25">
      <c r="A41" s="13">
        <v>32</v>
      </c>
      <c r="B41" s="5" t="s">
        <v>190</v>
      </c>
      <c r="C41" s="4" t="s">
        <v>191</v>
      </c>
      <c r="D41" s="6">
        <v>45</v>
      </c>
      <c r="E41" s="6">
        <v>1080</v>
      </c>
      <c r="F41" s="32"/>
      <c r="G41" s="32">
        <f t="shared" si="0"/>
        <v>0</v>
      </c>
      <c r="H41" s="32">
        <f t="shared" si="1"/>
        <v>0</v>
      </c>
    </row>
    <row r="42" spans="1:8" ht="45" x14ac:dyDescent="0.25">
      <c r="A42" s="13">
        <v>33</v>
      </c>
      <c r="B42" s="5" t="s">
        <v>192</v>
      </c>
      <c r="C42" s="4" t="s">
        <v>193</v>
      </c>
      <c r="D42" s="6">
        <v>5</v>
      </c>
      <c r="E42" s="6">
        <v>120</v>
      </c>
      <c r="F42" s="32"/>
      <c r="G42" s="32">
        <f t="shared" si="0"/>
        <v>0</v>
      </c>
      <c r="H42" s="32">
        <f t="shared" si="1"/>
        <v>0</v>
      </c>
    </row>
    <row r="43" spans="1:8" ht="45" x14ac:dyDescent="0.25">
      <c r="A43" s="13">
        <v>34</v>
      </c>
      <c r="B43" s="5" t="s">
        <v>230</v>
      </c>
      <c r="C43" s="4" t="s">
        <v>231</v>
      </c>
      <c r="D43" s="6">
        <v>260</v>
      </c>
      <c r="E43" s="6">
        <v>6240</v>
      </c>
      <c r="F43" s="32"/>
      <c r="G43" s="32">
        <f t="shared" si="0"/>
        <v>0</v>
      </c>
      <c r="H43" s="32">
        <f t="shared" si="1"/>
        <v>0</v>
      </c>
    </row>
    <row r="44" spans="1:8" x14ac:dyDescent="0.25">
      <c r="A44" s="13">
        <v>35</v>
      </c>
      <c r="B44" s="9" t="s">
        <v>242</v>
      </c>
      <c r="C44" s="8" t="s">
        <v>243</v>
      </c>
      <c r="D44" s="10">
        <v>230</v>
      </c>
      <c r="E44" s="10">
        <v>5520</v>
      </c>
      <c r="F44" s="31"/>
      <c r="G44" s="32">
        <f t="shared" si="0"/>
        <v>0</v>
      </c>
      <c r="H44" s="32">
        <f t="shared" si="1"/>
        <v>0</v>
      </c>
    </row>
    <row r="45" spans="1:8" x14ac:dyDescent="0.25">
      <c r="F45" s="19" t="s">
        <v>374</v>
      </c>
      <c r="G45" s="36">
        <f>SUM(G10:G44)</f>
        <v>0</v>
      </c>
      <c r="H45" s="36">
        <f>SUM(H10:H44)</f>
        <v>0</v>
      </c>
    </row>
    <row r="46" spans="1:8" x14ac:dyDescent="0.25">
      <c r="C46" s="20"/>
    </row>
    <row r="47" spans="1:8" x14ac:dyDescent="0.25">
      <c r="C47" s="19" t="s">
        <v>352</v>
      </c>
    </row>
  </sheetData>
  <mergeCells count="8">
    <mergeCell ref="A7:H7"/>
    <mergeCell ref="A8:H8"/>
    <mergeCell ref="A1:H1"/>
    <mergeCell ref="A2:H2"/>
    <mergeCell ref="A3:H3"/>
    <mergeCell ref="A4:H4"/>
    <mergeCell ref="A5:H5"/>
    <mergeCell ref="A6:H6"/>
  </mergeCells>
  <printOptions horizont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36B4B-C8A6-4324-BE95-9215431F8F9A}">
  <dimension ref="A1:H41"/>
  <sheetViews>
    <sheetView topLeftCell="A22" workbookViewId="0">
      <selection activeCell="H34" sqref="H34"/>
    </sheetView>
  </sheetViews>
  <sheetFormatPr baseColWidth="10" defaultRowHeight="15" x14ac:dyDescent="0.25"/>
  <cols>
    <col min="2" max="2" width="12.5703125" bestFit="1" customWidth="1"/>
    <col min="3" max="3" width="47.7109375" customWidth="1"/>
    <col min="8" max="8" width="14.140625" bestFit="1" customWidth="1"/>
  </cols>
  <sheetData>
    <row r="1" spans="1:8" x14ac:dyDescent="0.25">
      <c r="A1" s="30" t="s">
        <v>353</v>
      </c>
      <c r="B1" s="30"/>
      <c r="C1" s="30"/>
      <c r="D1" s="30"/>
      <c r="E1" s="30"/>
      <c r="F1" s="30"/>
      <c r="G1" s="30"/>
      <c r="H1" s="30"/>
    </row>
    <row r="2" spans="1:8" x14ac:dyDescent="0.25">
      <c r="A2" s="30" t="s">
        <v>354</v>
      </c>
      <c r="B2" s="30"/>
      <c r="C2" s="30"/>
      <c r="D2" s="30"/>
      <c r="E2" s="30"/>
      <c r="F2" s="30"/>
      <c r="G2" s="30"/>
      <c r="H2" s="30"/>
    </row>
    <row r="3" spans="1:8" x14ac:dyDescent="0.25">
      <c r="A3" s="30" t="s">
        <v>355</v>
      </c>
      <c r="B3" s="30"/>
      <c r="C3" s="30"/>
      <c r="D3" s="30"/>
      <c r="E3" s="30"/>
      <c r="F3" s="30"/>
      <c r="G3" s="30"/>
      <c r="H3" s="30"/>
    </row>
    <row r="4" spans="1:8" x14ac:dyDescent="0.25">
      <c r="A4" s="30" t="s">
        <v>356</v>
      </c>
      <c r="B4" s="30"/>
      <c r="C4" s="30"/>
      <c r="D4" s="30"/>
      <c r="E4" s="30"/>
      <c r="F4" s="30"/>
      <c r="G4" s="30"/>
      <c r="H4" s="30"/>
    </row>
    <row r="5" spans="1:8" x14ac:dyDescent="0.25">
      <c r="A5" s="28" t="s">
        <v>359</v>
      </c>
      <c r="B5" s="28"/>
      <c r="C5" s="28"/>
      <c r="D5" s="28"/>
      <c r="E5" s="28"/>
      <c r="F5" s="28"/>
      <c r="G5" s="28"/>
      <c r="H5" s="28"/>
    </row>
    <row r="6" spans="1:8" x14ac:dyDescent="0.25">
      <c r="A6" s="28" t="s">
        <v>370</v>
      </c>
      <c r="B6" s="28"/>
      <c r="C6" s="28"/>
      <c r="D6" s="28"/>
      <c r="E6" s="28"/>
      <c r="F6" s="28"/>
      <c r="G6" s="28"/>
      <c r="H6" s="28"/>
    </row>
    <row r="7" spans="1:8" x14ac:dyDescent="0.25">
      <c r="A7" s="28" t="s">
        <v>357</v>
      </c>
      <c r="B7" s="28"/>
      <c r="C7" s="28"/>
      <c r="D7" s="28"/>
      <c r="E7" s="28"/>
      <c r="F7" s="28"/>
      <c r="G7" s="28"/>
      <c r="H7" s="28"/>
    </row>
    <row r="8" spans="1:8" x14ac:dyDescent="0.25">
      <c r="A8" s="29" t="s">
        <v>362</v>
      </c>
      <c r="B8" s="29"/>
      <c r="C8" s="29"/>
      <c r="D8" s="29"/>
      <c r="E8" s="29"/>
      <c r="F8" s="29"/>
      <c r="G8" s="29"/>
      <c r="H8" s="29"/>
    </row>
    <row r="9" spans="1:8" ht="24" x14ac:dyDescent="0.25">
      <c r="A9" s="14" t="s">
        <v>0</v>
      </c>
      <c r="B9" s="15" t="s">
        <v>1</v>
      </c>
      <c r="C9" s="15" t="s">
        <v>2</v>
      </c>
      <c r="D9" s="16" t="s">
        <v>3</v>
      </c>
      <c r="E9" s="16" t="s">
        <v>4</v>
      </c>
      <c r="F9" s="16" t="s">
        <v>371</v>
      </c>
      <c r="G9" s="17" t="s">
        <v>372</v>
      </c>
      <c r="H9" s="18" t="s">
        <v>375</v>
      </c>
    </row>
    <row r="10" spans="1:8" ht="22.5" x14ac:dyDescent="0.25">
      <c r="A10" s="13">
        <v>1</v>
      </c>
      <c r="B10" s="3" t="s">
        <v>33</v>
      </c>
      <c r="C10" s="4" t="s">
        <v>34</v>
      </c>
      <c r="D10" s="6">
        <v>48</v>
      </c>
      <c r="E10" s="6">
        <v>1164</v>
      </c>
      <c r="F10" s="32"/>
      <c r="G10" s="32">
        <f>D10*F10</f>
        <v>0</v>
      </c>
      <c r="H10" s="32">
        <f>E10*F10</f>
        <v>0</v>
      </c>
    </row>
    <row r="11" spans="1:8" ht="45" x14ac:dyDescent="0.25">
      <c r="A11" s="13">
        <v>2</v>
      </c>
      <c r="B11" s="7" t="s">
        <v>70</v>
      </c>
      <c r="C11" s="8" t="s">
        <v>71</v>
      </c>
      <c r="D11" s="10">
        <v>3</v>
      </c>
      <c r="E11" s="10">
        <v>72</v>
      </c>
      <c r="F11" s="31"/>
      <c r="G11" s="32">
        <f t="shared" ref="G11:G33" si="0">D11*F11</f>
        <v>0</v>
      </c>
      <c r="H11" s="32">
        <f t="shared" ref="H11:H33" si="1">E11*F11</f>
        <v>0</v>
      </c>
    </row>
    <row r="12" spans="1:8" ht="33.75" x14ac:dyDescent="0.25">
      <c r="A12" s="13">
        <v>3</v>
      </c>
      <c r="B12" s="9" t="s">
        <v>112</v>
      </c>
      <c r="C12" s="8" t="s">
        <v>113</v>
      </c>
      <c r="D12" s="10">
        <v>1</v>
      </c>
      <c r="E12" s="10">
        <v>24</v>
      </c>
      <c r="F12" s="31"/>
      <c r="G12" s="32">
        <f t="shared" si="0"/>
        <v>0</v>
      </c>
      <c r="H12" s="32">
        <f t="shared" si="1"/>
        <v>0</v>
      </c>
    </row>
    <row r="13" spans="1:8" ht="22.5" x14ac:dyDescent="0.25">
      <c r="A13" s="13">
        <v>4</v>
      </c>
      <c r="B13" s="3" t="s">
        <v>135</v>
      </c>
      <c r="C13" s="4" t="s">
        <v>136</v>
      </c>
      <c r="D13" s="6">
        <v>2</v>
      </c>
      <c r="E13" s="6">
        <v>24</v>
      </c>
      <c r="F13" s="32"/>
      <c r="G13" s="32">
        <f t="shared" si="0"/>
        <v>0</v>
      </c>
      <c r="H13" s="32">
        <f t="shared" si="1"/>
        <v>0</v>
      </c>
    </row>
    <row r="14" spans="1:8" x14ac:dyDescent="0.25">
      <c r="A14" s="13">
        <v>5</v>
      </c>
      <c r="B14" s="7" t="s">
        <v>151</v>
      </c>
      <c r="C14" s="8" t="s">
        <v>152</v>
      </c>
      <c r="D14" s="10">
        <v>3</v>
      </c>
      <c r="E14" s="10">
        <v>72</v>
      </c>
      <c r="F14" s="31"/>
      <c r="G14" s="32">
        <f t="shared" si="0"/>
        <v>0</v>
      </c>
      <c r="H14" s="32">
        <f t="shared" si="1"/>
        <v>0</v>
      </c>
    </row>
    <row r="15" spans="1:8" ht="33.75" x14ac:dyDescent="0.25">
      <c r="A15" s="13">
        <v>6</v>
      </c>
      <c r="B15" s="7" t="s">
        <v>164</v>
      </c>
      <c r="C15" s="8" t="s">
        <v>165</v>
      </c>
      <c r="D15" s="10">
        <v>1</v>
      </c>
      <c r="E15" s="10">
        <v>12</v>
      </c>
      <c r="F15" s="31"/>
      <c r="G15" s="32">
        <f t="shared" si="0"/>
        <v>0</v>
      </c>
      <c r="H15" s="32">
        <f t="shared" si="1"/>
        <v>0</v>
      </c>
    </row>
    <row r="16" spans="1:8" ht="22.5" x14ac:dyDescent="0.25">
      <c r="A16" s="13">
        <v>7</v>
      </c>
      <c r="B16" s="5" t="s">
        <v>194</v>
      </c>
      <c r="C16" s="4" t="s">
        <v>195</v>
      </c>
      <c r="D16" s="6">
        <v>5</v>
      </c>
      <c r="E16" s="6">
        <v>120</v>
      </c>
      <c r="F16" s="32"/>
      <c r="G16" s="32">
        <f t="shared" si="0"/>
        <v>0</v>
      </c>
      <c r="H16" s="32">
        <f t="shared" si="1"/>
        <v>0</v>
      </c>
    </row>
    <row r="17" spans="1:8" ht="33.75" x14ac:dyDescent="0.25">
      <c r="A17" s="13">
        <v>8</v>
      </c>
      <c r="B17" s="5" t="s">
        <v>208</v>
      </c>
      <c r="C17" s="4" t="s">
        <v>209</v>
      </c>
      <c r="D17" s="6">
        <v>11</v>
      </c>
      <c r="E17" s="6">
        <v>264</v>
      </c>
      <c r="F17" s="32"/>
      <c r="G17" s="32">
        <f t="shared" si="0"/>
        <v>0</v>
      </c>
      <c r="H17" s="32">
        <f t="shared" si="1"/>
        <v>0</v>
      </c>
    </row>
    <row r="18" spans="1:8" ht="22.5" x14ac:dyDescent="0.25">
      <c r="A18" s="13">
        <v>9</v>
      </c>
      <c r="B18" s="9" t="s">
        <v>210</v>
      </c>
      <c r="C18" s="8" t="s">
        <v>211</v>
      </c>
      <c r="D18" s="10">
        <v>3</v>
      </c>
      <c r="E18" s="10">
        <v>60</v>
      </c>
      <c r="F18" s="31"/>
      <c r="G18" s="32">
        <f t="shared" si="0"/>
        <v>0</v>
      </c>
      <c r="H18" s="32">
        <f t="shared" si="1"/>
        <v>0</v>
      </c>
    </row>
    <row r="19" spans="1:8" ht="22.5" x14ac:dyDescent="0.25">
      <c r="A19" s="13">
        <v>10</v>
      </c>
      <c r="B19" s="9" t="s">
        <v>212</v>
      </c>
      <c r="C19" s="8" t="s">
        <v>213</v>
      </c>
      <c r="D19" s="10">
        <v>1</v>
      </c>
      <c r="E19" s="10">
        <v>24</v>
      </c>
      <c r="F19" s="31"/>
      <c r="G19" s="32">
        <f t="shared" si="0"/>
        <v>0</v>
      </c>
      <c r="H19" s="32">
        <f t="shared" si="1"/>
        <v>0</v>
      </c>
    </row>
    <row r="20" spans="1:8" ht="22.5" x14ac:dyDescent="0.25">
      <c r="A20" s="13">
        <v>11</v>
      </c>
      <c r="B20" s="5" t="s">
        <v>220</v>
      </c>
      <c r="C20" s="4" t="s">
        <v>221</v>
      </c>
      <c r="D20" s="6">
        <v>3</v>
      </c>
      <c r="E20" s="6">
        <v>72</v>
      </c>
      <c r="F20" s="32"/>
      <c r="G20" s="32">
        <f t="shared" si="0"/>
        <v>0</v>
      </c>
      <c r="H20" s="32">
        <f t="shared" si="1"/>
        <v>0</v>
      </c>
    </row>
    <row r="21" spans="1:8" ht="33.75" x14ac:dyDescent="0.25">
      <c r="A21" s="13">
        <v>12</v>
      </c>
      <c r="B21" s="9" t="s">
        <v>240</v>
      </c>
      <c r="C21" s="8" t="s">
        <v>241</v>
      </c>
      <c r="D21" s="10">
        <v>2</v>
      </c>
      <c r="E21" s="10">
        <v>48</v>
      </c>
      <c r="F21" s="31"/>
      <c r="G21" s="32">
        <f t="shared" si="0"/>
        <v>0</v>
      </c>
      <c r="H21" s="32">
        <f t="shared" si="1"/>
        <v>0</v>
      </c>
    </row>
    <row r="22" spans="1:8" ht="22.5" x14ac:dyDescent="0.25">
      <c r="A22" s="13">
        <v>13</v>
      </c>
      <c r="B22" s="3" t="s">
        <v>127</v>
      </c>
      <c r="C22" s="4" t="s">
        <v>128</v>
      </c>
      <c r="D22" s="6">
        <v>3</v>
      </c>
      <c r="E22" s="6">
        <v>60</v>
      </c>
      <c r="F22" s="32"/>
      <c r="G22" s="32">
        <f t="shared" si="0"/>
        <v>0</v>
      </c>
      <c r="H22" s="32">
        <f t="shared" si="1"/>
        <v>0</v>
      </c>
    </row>
    <row r="23" spans="1:8" ht="22.5" x14ac:dyDescent="0.25">
      <c r="A23" s="13">
        <v>14</v>
      </c>
      <c r="B23" s="3" t="s">
        <v>129</v>
      </c>
      <c r="C23" s="4" t="s">
        <v>130</v>
      </c>
      <c r="D23" s="6">
        <v>7</v>
      </c>
      <c r="E23" s="6">
        <v>180</v>
      </c>
      <c r="F23" s="32"/>
      <c r="G23" s="32">
        <f t="shared" si="0"/>
        <v>0</v>
      </c>
      <c r="H23" s="32">
        <f t="shared" si="1"/>
        <v>0</v>
      </c>
    </row>
    <row r="24" spans="1:8" ht="33.75" x14ac:dyDescent="0.25">
      <c r="A24" s="13">
        <v>15</v>
      </c>
      <c r="B24" s="3" t="s">
        <v>131</v>
      </c>
      <c r="C24" s="4" t="s">
        <v>132</v>
      </c>
      <c r="D24" s="6">
        <v>7</v>
      </c>
      <c r="E24" s="6">
        <v>168</v>
      </c>
      <c r="F24" s="32"/>
      <c r="G24" s="32">
        <f t="shared" si="0"/>
        <v>0</v>
      </c>
      <c r="H24" s="32">
        <f t="shared" si="1"/>
        <v>0</v>
      </c>
    </row>
    <row r="25" spans="1:8" ht="22.5" x14ac:dyDescent="0.25">
      <c r="A25" s="13">
        <v>16</v>
      </c>
      <c r="B25" s="3" t="s">
        <v>133</v>
      </c>
      <c r="C25" s="4" t="s">
        <v>134</v>
      </c>
      <c r="D25" s="6">
        <v>22</v>
      </c>
      <c r="E25" s="6">
        <v>540</v>
      </c>
      <c r="F25" s="32"/>
      <c r="G25" s="32">
        <f t="shared" si="0"/>
        <v>0</v>
      </c>
      <c r="H25" s="32">
        <f t="shared" si="1"/>
        <v>0</v>
      </c>
    </row>
    <row r="26" spans="1:8" ht="22.5" x14ac:dyDescent="0.25">
      <c r="A26" s="13">
        <v>17</v>
      </c>
      <c r="B26" s="7" t="s">
        <v>92</v>
      </c>
      <c r="C26" s="8" t="s">
        <v>93</v>
      </c>
      <c r="D26" s="10">
        <v>1</v>
      </c>
      <c r="E26" s="10">
        <v>24</v>
      </c>
      <c r="F26" s="31"/>
      <c r="G26" s="32">
        <f t="shared" si="0"/>
        <v>0</v>
      </c>
      <c r="H26" s="32">
        <f t="shared" si="1"/>
        <v>0</v>
      </c>
    </row>
    <row r="27" spans="1:8" ht="33.75" x14ac:dyDescent="0.25">
      <c r="A27" s="13">
        <v>18</v>
      </c>
      <c r="B27" s="9" t="s">
        <v>119</v>
      </c>
      <c r="C27" s="8" t="s">
        <v>120</v>
      </c>
      <c r="D27" s="10">
        <v>3</v>
      </c>
      <c r="E27" s="10">
        <v>60</v>
      </c>
      <c r="F27" s="31"/>
      <c r="G27" s="32">
        <f t="shared" si="0"/>
        <v>0</v>
      </c>
      <c r="H27" s="32">
        <f t="shared" si="1"/>
        <v>0</v>
      </c>
    </row>
    <row r="28" spans="1:8" ht="22.5" x14ac:dyDescent="0.25">
      <c r="A28" s="13">
        <v>19</v>
      </c>
      <c r="B28" s="3" t="s">
        <v>139</v>
      </c>
      <c r="C28" s="4" t="s">
        <v>140</v>
      </c>
      <c r="D28" s="6">
        <v>1</v>
      </c>
      <c r="E28" s="6">
        <v>24</v>
      </c>
      <c r="F28" s="32"/>
      <c r="G28" s="32">
        <f t="shared" si="0"/>
        <v>0</v>
      </c>
      <c r="H28" s="32">
        <f t="shared" si="1"/>
        <v>0</v>
      </c>
    </row>
    <row r="29" spans="1:8" x14ac:dyDescent="0.25">
      <c r="A29" s="13">
        <v>20</v>
      </c>
      <c r="B29" s="3">
        <v>25301000104</v>
      </c>
      <c r="C29" s="4" t="s">
        <v>170</v>
      </c>
      <c r="D29" s="6">
        <v>2</v>
      </c>
      <c r="E29" s="6">
        <v>24</v>
      </c>
      <c r="F29" s="32"/>
      <c r="G29" s="32">
        <f t="shared" si="0"/>
        <v>0</v>
      </c>
      <c r="H29" s="32">
        <f t="shared" si="1"/>
        <v>0</v>
      </c>
    </row>
    <row r="30" spans="1:8" ht="22.5" x14ac:dyDescent="0.25">
      <c r="A30" s="13">
        <v>21</v>
      </c>
      <c r="B30" s="3" t="s">
        <v>171</v>
      </c>
      <c r="C30" s="4" t="s">
        <v>172</v>
      </c>
      <c r="D30" s="6">
        <v>3</v>
      </c>
      <c r="E30" s="6">
        <v>60</v>
      </c>
      <c r="F30" s="32"/>
      <c r="G30" s="32">
        <f t="shared" si="0"/>
        <v>0</v>
      </c>
      <c r="H30" s="32">
        <f t="shared" si="1"/>
        <v>0</v>
      </c>
    </row>
    <row r="31" spans="1:8" ht="22.5" x14ac:dyDescent="0.25">
      <c r="A31" s="13">
        <v>22</v>
      </c>
      <c r="B31" s="3">
        <v>25301000204</v>
      </c>
      <c r="C31" s="4" t="s">
        <v>173</v>
      </c>
      <c r="D31" s="6">
        <v>2</v>
      </c>
      <c r="E31" s="6">
        <v>60</v>
      </c>
      <c r="F31" s="32"/>
      <c r="G31" s="32">
        <f t="shared" si="0"/>
        <v>0</v>
      </c>
      <c r="H31" s="32">
        <f t="shared" si="1"/>
        <v>0</v>
      </c>
    </row>
    <row r="32" spans="1:8" ht="22.5" x14ac:dyDescent="0.25">
      <c r="A32" s="13">
        <v>23</v>
      </c>
      <c r="B32" s="9" t="s">
        <v>218</v>
      </c>
      <c r="C32" s="8" t="s">
        <v>219</v>
      </c>
      <c r="D32" s="10">
        <v>4</v>
      </c>
      <c r="E32" s="10">
        <v>120</v>
      </c>
      <c r="F32" s="31"/>
      <c r="G32" s="32">
        <f t="shared" si="0"/>
        <v>0</v>
      </c>
      <c r="H32" s="32">
        <f t="shared" si="1"/>
        <v>0</v>
      </c>
    </row>
    <row r="33" spans="1:8" ht="33.75" x14ac:dyDescent="0.25">
      <c r="A33" s="13">
        <v>24</v>
      </c>
      <c r="B33" s="9" t="s">
        <v>226</v>
      </c>
      <c r="C33" s="8" t="s">
        <v>227</v>
      </c>
      <c r="D33" s="10">
        <v>26</v>
      </c>
      <c r="E33" s="10">
        <v>624</v>
      </c>
      <c r="F33" s="31"/>
      <c r="G33" s="32">
        <f t="shared" si="0"/>
        <v>0</v>
      </c>
      <c r="H33" s="32">
        <f t="shared" si="1"/>
        <v>0</v>
      </c>
    </row>
    <row r="34" spans="1:8" x14ac:dyDescent="0.25">
      <c r="F34" s="19" t="s">
        <v>374</v>
      </c>
      <c r="G34" s="36">
        <f>SUM(G10:G33)</f>
        <v>0</v>
      </c>
      <c r="H34" s="11">
        <f>SUM(H10:H33)</f>
        <v>0</v>
      </c>
    </row>
    <row r="40" spans="1:8" x14ac:dyDescent="0.25">
      <c r="C40" s="20"/>
    </row>
    <row r="41" spans="1:8" x14ac:dyDescent="0.25">
      <c r="C41" s="19" t="s">
        <v>352</v>
      </c>
    </row>
  </sheetData>
  <mergeCells count="8">
    <mergeCell ref="A7:H7"/>
    <mergeCell ref="A8:H8"/>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4DD9-E423-423E-A413-3BAE761F65DD}">
  <dimension ref="A1:H29"/>
  <sheetViews>
    <sheetView topLeftCell="A9" workbookViewId="0">
      <selection activeCell="H22" sqref="H22"/>
    </sheetView>
  </sheetViews>
  <sheetFormatPr baseColWidth="10" defaultRowHeight="15" x14ac:dyDescent="0.25"/>
  <cols>
    <col min="2" max="2" width="21.28515625" customWidth="1"/>
    <col min="3" max="3" width="37.42578125" customWidth="1"/>
    <col min="8" max="8" width="13.42578125" customWidth="1"/>
  </cols>
  <sheetData>
    <row r="1" spans="1:8" x14ac:dyDescent="0.25">
      <c r="A1" s="30" t="s">
        <v>353</v>
      </c>
      <c r="B1" s="30"/>
      <c r="C1" s="30"/>
      <c r="D1" s="30"/>
      <c r="E1" s="30"/>
      <c r="F1" s="30"/>
      <c r="G1" s="30"/>
      <c r="H1" s="30"/>
    </row>
    <row r="2" spans="1:8" x14ac:dyDescent="0.25">
      <c r="A2" s="30" t="s">
        <v>354</v>
      </c>
      <c r="B2" s="30"/>
      <c r="C2" s="30"/>
      <c r="D2" s="30"/>
      <c r="E2" s="30"/>
      <c r="F2" s="30"/>
      <c r="G2" s="30"/>
      <c r="H2" s="30"/>
    </row>
    <row r="3" spans="1:8" x14ac:dyDescent="0.25">
      <c r="A3" s="30" t="s">
        <v>355</v>
      </c>
      <c r="B3" s="30"/>
      <c r="C3" s="30"/>
      <c r="D3" s="30"/>
      <c r="E3" s="30"/>
      <c r="F3" s="30"/>
      <c r="G3" s="30"/>
      <c r="H3" s="30"/>
    </row>
    <row r="4" spans="1:8" x14ac:dyDescent="0.25">
      <c r="A4" s="30" t="s">
        <v>356</v>
      </c>
      <c r="B4" s="30"/>
      <c r="C4" s="30"/>
      <c r="D4" s="30"/>
      <c r="E4" s="30"/>
      <c r="F4" s="30"/>
      <c r="G4" s="30"/>
      <c r="H4" s="30"/>
    </row>
    <row r="5" spans="1:8" x14ac:dyDescent="0.25">
      <c r="A5" s="28" t="s">
        <v>359</v>
      </c>
      <c r="B5" s="28"/>
      <c r="C5" s="28"/>
      <c r="D5" s="28"/>
      <c r="E5" s="28"/>
      <c r="F5" s="28"/>
      <c r="G5" s="28"/>
      <c r="H5" s="28"/>
    </row>
    <row r="6" spans="1:8" x14ac:dyDescent="0.25">
      <c r="A6" s="28" t="s">
        <v>370</v>
      </c>
      <c r="B6" s="28"/>
      <c r="C6" s="28"/>
      <c r="D6" s="28"/>
      <c r="E6" s="28"/>
      <c r="F6" s="28"/>
      <c r="G6" s="28"/>
      <c r="H6" s="28"/>
    </row>
    <row r="7" spans="1:8" x14ac:dyDescent="0.25">
      <c r="A7" s="28" t="s">
        <v>357</v>
      </c>
      <c r="B7" s="28"/>
      <c r="C7" s="28"/>
      <c r="D7" s="28"/>
      <c r="E7" s="28"/>
      <c r="F7" s="28"/>
      <c r="G7" s="28"/>
      <c r="H7" s="28"/>
    </row>
    <row r="8" spans="1:8" x14ac:dyDescent="0.25">
      <c r="A8" s="29" t="s">
        <v>363</v>
      </c>
      <c r="B8" s="29"/>
      <c r="C8" s="29"/>
      <c r="D8" s="29"/>
      <c r="E8" s="29"/>
      <c r="F8" s="29"/>
      <c r="G8" s="29"/>
      <c r="H8" s="29"/>
    </row>
    <row r="9" spans="1:8" ht="24" x14ac:dyDescent="0.25">
      <c r="A9" s="14" t="s">
        <v>0</v>
      </c>
      <c r="B9" s="15" t="s">
        <v>1</v>
      </c>
      <c r="C9" s="15" t="s">
        <v>2</v>
      </c>
      <c r="D9" s="16" t="s">
        <v>3</v>
      </c>
      <c r="E9" s="16" t="s">
        <v>4</v>
      </c>
      <c r="F9" s="16" t="s">
        <v>371</v>
      </c>
      <c r="G9" s="17" t="s">
        <v>372</v>
      </c>
      <c r="H9" s="18" t="s">
        <v>375</v>
      </c>
    </row>
    <row r="10" spans="1:8" ht="39.75" customHeight="1" x14ac:dyDescent="0.25">
      <c r="A10" s="13">
        <v>1</v>
      </c>
      <c r="B10" s="9" t="s">
        <v>206</v>
      </c>
      <c r="C10" s="8" t="s">
        <v>207</v>
      </c>
      <c r="D10" s="10">
        <v>5</v>
      </c>
      <c r="E10" s="10">
        <v>180</v>
      </c>
      <c r="F10" s="31"/>
      <c r="G10" s="32">
        <f>D10*F10</f>
        <v>0</v>
      </c>
      <c r="H10" s="32">
        <f>E10*F10</f>
        <v>0</v>
      </c>
    </row>
    <row r="11" spans="1:8" ht="52.5" customHeight="1" x14ac:dyDescent="0.25">
      <c r="A11" s="13">
        <v>2</v>
      </c>
      <c r="B11" s="3" t="s">
        <v>107</v>
      </c>
      <c r="C11" s="4" t="s">
        <v>108</v>
      </c>
      <c r="D11" s="6">
        <v>3</v>
      </c>
      <c r="E11" s="6">
        <v>60</v>
      </c>
      <c r="F11" s="32"/>
      <c r="G11" s="32">
        <f t="shared" ref="G11:G21" si="0">D11*F11</f>
        <v>0</v>
      </c>
      <c r="H11" s="32">
        <f t="shared" ref="H11:H21" si="1">E11*F11</f>
        <v>0</v>
      </c>
    </row>
    <row r="12" spans="1:8" ht="33.75" x14ac:dyDescent="0.25">
      <c r="A12" s="13">
        <v>3</v>
      </c>
      <c r="B12" s="7" t="s">
        <v>166</v>
      </c>
      <c r="C12" s="8" t="s">
        <v>167</v>
      </c>
      <c r="D12" s="10">
        <v>8</v>
      </c>
      <c r="E12" s="10">
        <v>300</v>
      </c>
      <c r="F12" s="31"/>
      <c r="G12" s="32">
        <f t="shared" si="0"/>
        <v>0</v>
      </c>
      <c r="H12" s="32">
        <f t="shared" si="1"/>
        <v>0</v>
      </c>
    </row>
    <row r="13" spans="1:8" ht="22.5" x14ac:dyDescent="0.25">
      <c r="A13" s="13">
        <v>4</v>
      </c>
      <c r="B13" s="9" t="s">
        <v>222</v>
      </c>
      <c r="C13" s="8" t="s">
        <v>223</v>
      </c>
      <c r="D13" s="10">
        <v>100</v>
      </c>
      <c r="E13" s="10">
        <v>2640</v>
      </c>
      <c r="F13" s="31"/>
      <c r="G13" s="32">
        <f t="shared" si="0"/>
        <v>0</v>
      </c>
      <c r="H13" s="32">
        <f t="shared" si="1"/>
        <v>0</v>
      </c>
    </row>
    <row r="14" spans="1:8" ht="33.75" x14ac:dyDescent="0.25">
      <c r="A14" s="13">
        <v>5</v>
      </c>
      <c r="B14" s="9" t="s">
        <v>228</v>
      </c>
      <c r="C14" s="8" t="s">
        <v>229</v>
      </c>
      <c r="D14" s="10">
        <v>10</v>
      </c>
      <c r="E14" s="10">
        <v>360</v>
      </c>
      <c r="F14" s="31"/>
      <c r="G14" s="32">
        <f t="shared" si="0"/>
        <v>0</v>
      </c>
      <c r="H14" s="32">
        <f t="shared" si="1"/>
        <v>0</v>
      </c>
    </row>
    <row r="15" spans="1:8" ht="56.25" x14ac:dyDescent="0.25">
      <c r="A15" s="13">
        <v>6</v>
      </c>
      <c r="B15" s="9" t="s">
        <v>232</v>
      </c>
      <c r="C15" s="8" t="s">
        <v>233</v>
      </c>
      <c r="D15" s="10">
        <v>37</v>
      </c>
      <c r="E15" s="10">
        <v>900</v>
      </c>
      <c r="F15" s="31"/>
      <c r="G15" s="32">
        <f t="shared" si="0"/>
        <v>0</v>
      </c>
      <c r="H15" s="32">
        <f t="shared" si="1"/>
        <v>0</v>
      </c>
    </row>
    <row r="16" spans="1:8" ht="62.25" customHeight="1" x14ac:dyDescent="0.25">
      <c r="A16" s="13">
        <v>7</v>
      </c>
      <c r="B16" s="9" t="s">
        <v>234</v>
      </c>
      <c r="C16" s="8" t="s">
        <v>235</v>
      </c>
      <c r="D16" s="10">
        <v>30</v>
      </c>
      <c r="E16" s="10">
        <v>720</v>
      </c>
      <c r="F16" s="31"/>
      <c r="G16" s="32">
        <f t="shared" si="0"/>
        <v>0</v>
      </c>
      <c r="H16" s="32">
        <f t="shared" si="1"/>
        <v>0</v>
      </c>
    </row>
    <row r="17" spans="1:8" ht="33.75" x14ac:dyDescent="0.25">
      <c r="A17" s="13">
        <v>8</v>
      </c>
      <c r="B17" s="9" t="s">
        <v>236</v>
      </c>
      <c r="C17" s="8" t="s">
        <v>237</v>
      </c>
      <c r="D17" s="10">
        <v>30</v>
      </c>
      <c r="E17" s="10">
        <v>960</v>
      </c>
      <c r="F17" s="31"/>
      <c r="G17" s="32">
        <f t="shared" si="0"/>
        <v>0</v>
      </c>
      <c r="H17" s="32">
        <f t="shared" si="1"/>
        <v>0</v>
      </c>
    </row>
    <row r="18" spans="1:8" x14ac:dyDescent="0.25">
      <c r="A18" s="13">
        <v>9</v>
      </c>
      <c r="B18" s="3" t="s">
        <v>176</v>
      </c>
      <c r="C18" s="4" t="s">
        <v>177</v>
      </c>
      <c r="D18" s="6">
        <v>7</v>
      </c>
      <c r="E18" s="6">
        <v>180</v>
      </c>
      <c r="F18" s="32"/>
      <c r="G18" s="32">
        <f t="shared" si="0"/>
        <v>0</v>
      </c>
      <c r="H18" s="32">
        <f t="shared" si="1"/>
        <v>0</v>
      </c>
    </row>
    <row r="19" spans="1:8" x14ac:dyDescent="0.25">
      <c r="A19" s="13">
        <v>10</v>
      </c>
      <c r="B19" s="3" t="s">
        <v>178</v>
      </c>
      <c r="C19" s="4" t="s">
        <v>179</v>
      </c>
      <c r="D19" s="6">
        <v>60</v>
      </c>
      <c r="E19" s="6">
        <v>1440</v>
      </c>
      <c r="F19" s="32"/>
      <c r="G19" s="32">
        <f t="shared" si="0"/>
        <v>0</v>
      </c>
      <c r="H19" s="32">
        <f t="shared" si="1"/>
        <v>0</v>
      </c>
    </row>
    <row r="20" spans="1:8" ht="22.5" x14ac:dyDescent="0.25">
      <c r="A20" s="13">
        <v>11</v>
      </c>
      <c r="B20" s="3" t="s">
        <v>180</v>
      </c>
      <c r="C20" s="4" t="s">
        <v>181</v>
      </c>
      <c r="D20" s="6">
        <v>8</v>
      </c>
      <c r="E20" s="6">
        <v>144</v>
      </c>
      <c r="F20" s="32"/>
      <c r="G20" s="32">
        <f t="shared" si="0"/>
        <v>0</v>
      </c>
      <c r="H20" s="32">
        <f t="shared" si="1"/>
        <v>0</v>
      </c>
    </row>
    <row r="21" spans="1:8" ht="22.5" x14ac:dyDescent="0.25">
      <c r="A21" s="13">
        <v>12</v>
      </c>
      <c r="B21" s="3" t="s">
        <v>182</v>
      </c>
      <c r="C21" s="4" t="s">
        <v>183</v>
      </c>
      <c r="D21" s="6">
        <v>100</v>
      </c>
      <c r="E21" s="6">
        <v>2400</v>
      </c>
      <c r="F21" s="32"/>
      <c r="G21" s="32">
        <f t="shared" si="0"/>
        <v>0</v>
      </c>
      <c r="H21" s="32">
        <f t="shared" si="1"/>
        <v>0</v>
      </c>
    </row>
    <row r="22" spans="1:8" x14ac:dyDescent="0.25">
      <c r="F22" s="19" t="s">
        <v>374</v>
      </c>
      <c r="G22" s="36">
        <f>SUM(G10:G21)</f>
        <v>0</v>
      </c>
      <c r="H22" s="11">
        <f>SUM(H10:H21)</f>
        <v>0</v>
      </c>
    </row>
    <row r="23" spans="1:8" x14ac:dyDescent="0.25">
      <c r="H23" s="11"/>
    </row>
    <row r="28" spans="1:8" x14ac:dyDescent="0.25">
      <c r="C28" s="20"/>
    </row>
    <row r="29" spans="1:8" x14ac:dyDescent="0.25">
      <c r="C29" s="19" t="s">
        <v>352</v>
      </c>
    </row>
  </sheetData>
  <mergeCells count="8">
    <mergeCell ref="A7:H7"/>
    <mergeCell ref="A8:H8"/>
    <mergeCell ref="A1:H1"/>
    <mergeCell ref="A2:H2"/>
    <mergeCell ref="A3:H3"/>
    <mergeCell ref="A4:H4"/>
    <mergeCell ref="A5:H5"/>
    <mergeCell ref="A6:H6"/>
  </mergeCells>
  <printOptions horizontalCentered="1"/>
  <pageMargins left="0.70866141732283472" right="0.70866141732283472" top="0.74803149606299213" bottom="0.74803149606299213"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8"/>
  <sheetViews>
    <sheetView tabSelected="1" topLeftCell="A7" workbookViewId="0">
      <selection activeCell="H25" sqref="H25"/>
    </sheetView>
  </sheetViews>
  <sheetFormatPr baseColWidth="10" defaultRowHeight="15" x14ac:dyDescent="0.25"/>
  <cols>
    <col min="2" max="2" width="12.5703125" bestFit="1" customWidth="1"/>
    <col min="3" max="3" width="47.7109375" customWidth="1"/>
    <col min="8" max="8" width="14.140625" bestFit="1" customWidth="1"/>
  </cols>
  <sheetData>
    <row r="1" spans="1:8" x14ac:dyDescent="0.25">
      <c r="A1" s="30" t="s">
        <v>353</v>
      </c>
      <c r="B1" s="30"/>
      <c r="C1" s="30"/>
      <c r="D1" s="30"/>
      <c r="E1" s="30"/>
      <c r="F1" s="30"/>
      <c r="G1" s="30"/>
      <c r="H1" s="30"/>
    </row>
    <row r="2" spans="1:8" x14ac:dyDescent="0.25">
      <c r="A2" s="30" t="s">
        <v>354</v>
      </c>
      <c r="B2" s="30"/>
      <c r="C2" s="30"/>
      <c r="D2" s="30"/>
      <c r="E2" s="30"/>
      <c r="F2" s="30"/>
      <c r="G2" s="30"/>
      <c r="H2" s="30"/>
    </row>
    <row r="3" spans="1:8" x14ac:dyDescent="0.25">
      <c r="A3" s="30" t="s">
        <v>355</v>
      </c>
      <c r="B3" s="30"/>
      <c r="C3" s="30"/>
      <c r="D3" s="30"/>
      <c r="E3" s="30"/>
      <c r="F3" s="30"/>
      <c r="G3" s="30"/>
      <c r="H3" s="30"/>
    </row>
    <row r="4" spans="1:8" x14ac:dyDescent="0.25">
      <c r="A4" s="30" t="s">
        <v>356</v>
      </c>
      <c r="B4" s="30"/>
      <c r="C4" s="30"/>
      <c r="D4" s="30"/>
      <c r="E4" s="30"/>
      <c r="F4" s="30"/>
      <c r="G4" s="30"/>
      <c r="H4" s="30"/>
    </row>
    <row r="5" spans="1:8" x14ac:dyDescent="0.25">
      <c r="A5" s="28" t="s">
        <v>359</v>
      </c>
      <c r="B5" s="28"/>
      <c r="C5" s="28"/>
      <c r="D5" s="28"/>
      <c r="E5" s="28"/>
      <c r="F5" s="28"/>
      <c r="G5" s="28"/>
      <c r="H5" s="28"/>
    </row>
    <row r="6" spans="1:8" x14ac:dyDescent="0.25">
      <c r="A6" s="28" t="s">
        <v>370</v>
      </c>
      <c r="B6" s="28"/>
      <c r="C6" s="28"/>
      <c r="D6" s="28"/>
      <c r="E6" s="28"/>
      <c r="F6" s="28"/>
      <c r="G6" s="28"/>
      <c r="H6" s="28"/>
    </row>
    <row r="7" spans="1:8" x14ac:dyDescent="0.25">
      <c r="A7" s="28" t="s">
        <v>357</v>
      </c>
      <c r="B7" s="28"/>
      <c r="C7" s="28"/>
      <c r="D7" s="28"/>
      <c r="E7" s="28"/>
      <c r="F7" s="28"/>
      <c r="G7" s="28"/>
      <c r="H7" s="28"/>
    </row>
    <row r="8" spans="1:8" x14ac:dyDescent="0.25">
      <c r="A8" s="29" t="s">
        <v>364</v>
      </c>
      <c r="B8" s="29"/>
      <c r="C8" s="29"/>
      <c r="D8" s="29"/>
      <c r="E8" s="29"/>
      <c r="F8" s="29"/>
      <c r="G8" s="29"/>
      <c r="H8" s="29"/>
    </row>
    <row r="9" spans="1:8" ht="24" x14ac:dyDescent="0.25">
      <c r="A9" s="14" t="s">
        <v>0</v>
      </c>
      <c r="B9" s="15" t="s">
        <v>1</v>
      </c>
      <c r="C9" s="15" t="s">
        <v>2</v>
      </c>
      <c r="D9" s="16" t="s">
        <v>3</v>
      </c>
      <c r="E9" s="16" t="s">
        <v>4</v>
      </c>
      <c r="F9" s="16" t="s">
        <v>371</v>
      </c>
      <c r="G9" s="17" t="s">
        <v>372</v>
      </c>
      <c r="H9" s="18" t="s">
        <v>375</v>
      </c>
    </row>
    <row r="10" spans="1:8" ht="22.5" x14ac:dyDescent="0.25">
      <c r="A10" s="12">
        <v>1</v>
      </c>
      <c r="B10" s="3" t="s">
        <v>5</v>
      </c>
      <c r="C10" s="4" t="s">
        <v>6</v>
      </c>
      <c r="D10" s="6">
        <v>6</v>
      </c>
      <c r="E10" s="6">
        <v>144</v>
      </c>
      <c r="F10" s="32"/>
      <c r="G10" s="32">
        <f>D10*F10</f>
        <v>0</v>
      </c>
      <c r="H10" s="32">
        <f>E10*F10</f>
        <v>0</v>
      </c>
    </row>
    <row r="11" spans="1:8" ht="22.5" x14ac:dyDescent="0.25">
      <c r="A11" s="12">
        <v>2</v>
      </c>
      <c r="B11" s="3" t="s">
        <v>7</v>
      </c>
      <c r="C11" s="4" t="s">
        <v>8</v>
      </c>
      <c r="D11" s="6">
        <v>4</v>
      </c>
      <c r="E11" s="6">
        <v>84</v>
      </c>
      <c r="F11" s="32"/>
      <c r="G11" s="32">
        <f t="shared" ref="G11:G23" si="0">D11*F11</f>
        <v>0</v>
      </c>
      <c r="H11" s="32">
        <f t="shared" ref="H11:H23" si="1">E11*F11</f>
        <v>0</v>
      </c>
    </row>
    <row r="12" spans="1:8" ht="22.5" x14ac:dyDescent="0.25">
      <c r="A12" s="12">
        <v>3</v>
      </c>
      <c r="B12" s="3" t="s">
        <v>9</v>
      </c>
      <c r="C12" s="4" t="s">
        <v>10</v>
      </c>
      <c r="D12" s="6">
        <v>3</v>
      </c>
      <c r="E12" s="6">
        <v>60</v>
      </c>
      <c r="F12" s="32"/>
      <c r="G12" s="32">
        <f t="shared" si="0"/>
        <v>0</v>
      </c>
      <c r="H12" s="32">
        <f t="shared" si="1"/>
        <v>0</v>
      </c>
    </row>
    <row r="13" spans="1:8" ht="22.5" x14ac:dyDescent="0.25">
      <c r="A13" s="12">
        <v>4</v>
      </c>
      <c r="B13" s="3" t="s">
        <v>27</v>
      </c>
      <c r="C13" s="4" t="s">
        <v>28</v>
      </c>
      <c r="D13" s="6">
        <v>10</v>
      </c>
      <c r="E13" s="6">
        <v>240</v>
      </c>
      <c r="F13" s="32"/>
      <c r="G13" s="32">
        <f t="shared" si="0"/>
        <v>0</v>
      </c>
      <c r="H13" s="32">
        <f t="shared" si="1"/>
        <v>0</v>
      </c>
    </row>
    <row r="14" spans="1:8" ht="22.5" x14ac:dyDescent="0.25">
      <c r="A14" s="12">
        <v>5</v>
      </c>
      <c r="B14" s="3" t="s">
        <v>29</v>
      </c>
      <c r="C14" s="4" t="s">
        <v>30</v>
      </c>
      <c r="D14" s="6">
        <v>22</v>
      </c>
      <c r="E14" s="6">
        <v>540</v>
      </c>
      <c r="F14" s="32"/>
      <c r="G14" s="32">
        <f t="shared" si="0"/>
        <v>0</v>
      </c>
      <c r="H14" s="32">
        <f t="shared" si="1"/>
        <v>0</v>
      </c>
    </row>
    <row r="15" spans="1:8" ht="33.75" x14ac:dyDescent="0.25">
      <c r="A15" s="12">
        <v>6</v>
      </c>
      <c r="B15" s="3" t="s">
        <v>31</v>
      </c>
      <c r="C15" s="4" t="s">
        <v>32</v>
      </c>
      <c r="D15" s="6">
        <v>2</v>
      </c>
      <c r="E15" s="6">
        <v>24</v>
      </c>
      <c r="F15" s="32"/>
      <c r="G15" s="32">
        <f t="shared" si="0"/>
        <v>0</v>
      </c>
      <c r="H15" s="32">
        <f t="shared" si="1"/>
        <v>0</v>
      </c>
    </row>
    <row r="16" spans="1:8" ht="22.5" x14ac:dyDescent="0.25">
      <c r="A16" s="12">
        <v>7</v>
      </c>
      <c r="B16" s="5" t="s">
        <v>42</v>
      </c>
      <c r="C16" s="4" t="s">
        <v>43</v>
      </c>
      <c r="D16" s="6">
        <v>2</v>
      </c>
      <c r="E16" s="6">
        <v>48</v>
      </c>
      <c r="F16" s="32"/>
      <c r="G16" s="32">
        <f t="shared" si="0"/>
        <v>0</v>
      </c>
      <c r="H16" s="32">
        <f t="shared" si="1"/>
        <v>0</v>
      </c>
    </row>
    <row r="17" spans="1:8" ht="22.5" x14ac:dyDescent="0.25">
      <c r="A17" s="12">
        <v>8</v>
      </c>
      <c r="B17" s="5" t="s">
        <v>60</v>
      </c>
      <c r="C17" s="4" t="s">
        <v>61</v>
      </c>
      <c r="D17" s="6">
        <v>5</v>
      </c>
      <c r="E17" s="6">
        <v>60</v>
      </c>
      <c r="F17" s="32"/>
      <c r="G17" s="32">
        <f t="shared" si="0"/>
        <v>0</v>
      </c>
      <c r="H17" s="32">
        <f t="shared" si="1"/>
        <v>0</v>
      </c>
    </row>
    <row r="18" spans="1:8" ht="22.5" x14ac:dyDescent="0.25">
      <c r="A18" s="12">
        <v>9</v>
      </c>
      <c r="B18" s="3" t="s">
        <v>103</v>
      </c>
      <c r="C18" s="4" t="s">
        <v>104</v>
      </c>
      <c r="D18" s="6">
        <v>4</v>
      </c>
      <c r="E18" s="6">
        <v>48</v>
      </c>
      <c r="F18" s="32"/>
      <c r="G18" s="32">
        <f t="shared" si="0"/>
        <v>0</v>
      </c>
      <c r="H18" s="32">
        <f t="shared" si="1"/>
        <v>0</v>
      </c>
    </row>
    <row r="19" spans="1:8" ht="33.75" x14ac:dyDescent="0.25">
      <c r="A19" s="12">
        <v>10</v>
      </c>
      <c r="B19" s="3" t="s">
        <v>137</v>
      </c>
      <c r="C19" s="4" t="s">
        <v>138</v>
      </c>
      <c r="D19" s="6">
        <v>7</v>
      </c>
      <c r="E19" s="6">
        <v>156</v>
      </c>
      <c r="F19" s="32"/>
      <c r="G19" s="32">
        <f t="shared" si="0"/>
        <v>0</v>
      </c>
      <c r="H19" s="32">
        <f t="shared" si="1"/>
        <v>0</v>
      </c>
    </row>
    <row r="20" spans="1:8" ht="33.75" x14ac:dyDescent="0.25">
      <c r="A20" s="12">
        <v>11</v>
      </c>
      <c r="B20" s="3" t="s">
        <v>153</v>
      </c>
      <c r="C20" s="4" t="s">
        <v>154</v>
      </c>
      <c r="D20" s="6">
        <v>2</v>
      </c>
      <c r="E20" s="6">
        <v>24</v>
      </c>
      <c r="F20" s="32"/>
      <c r="G20" s="32">
        <f t="shared" si="0"/>
        <v>0</v>
      </c>
      <c r="H20" s="32">
        <f t="shared" si="1"/>
        <v>0</v>
      </c>
    </row>
    <row r="21" spans="1:8" ht="33.75" x14ac:dyDescent="0.25">
      <c r="A21" s="12">
        <v>12</v>
      </c>
      <c r="B21" s="5" t="s">
        <v>188</v>
      </c>
      <c r="C21" s="4" t="s">
        <v>189</v>
      </c>
      <c r="D21" s="6">
        <v>4</v>
      </c>
      <c r="E21" s="6">
        <v>108</v>
      </c>
      <c r="F21" s="32"/>
      <c r="G21" s="32">
        <f t="shared" si="0"/>
        <v>0</v>
      </c>
      <c r="H21" s="32">
        <f t="shared" si="1"/>
        <v>0</v>
      </c>
    </row>
    <row r="22" spans="1:8" ht="33.75" x14ac:dyDescent="0.25">
      <c r="A22" s="12">
        <v>13</v>
      </c>
      <c r="B22" s="5" t="s">
        <v>198</v>
      </c>
      <c r="C22" s="4" t="s">
        <v>199</v>
      </c>
      <c r="D22" s="6">
        <v>5</v>
      </c>
      <c r="E22" s="6">
        <v>120</v>
      </c>
      <c r="F22" s="32"/>
      <c r="G22" s="32">
        <f t="shared" si="0"/>
        <v>0</v>
      </c>
      <c r="H22" s="32">
        <f t="shared" si="1"/>
        <v>0</v>
      </c>
    </row>
    <row r="23" spans="1:8" ht="33.75" x14ac:dyDescent="0.25">
      <c r="A23" s="12">
        <v>14</v>
      </c>
      <c r="B23" s="5" t="s">
        <v>200</v>
      </c>
      <c r="C23" s="4" t="s">
        <v>201</v>
      </c>
      <c r="D23" s="6">
        <v>68</v>
      </c>
      <c r="E23" s="6">
        <v>1620</v>
      </c>
      <c r="F23" s="32"/>
      <c r="G23" s="32">
        <f t="shared" si="0"/>
        <v>0</v>
      </c>
      <c r="H23" s="32">
        <f t="shared" si="1"/>
        <v>0</v>
      </c>
    </row>
    <row r="24" spans="1:8" x14ac:dyDescent="0.25">
      <c r="F24" s="19" t="s">
        <v>374</v>
      </c>
      <c r="G24" s="36">
        <f>SUM(G10:G23)</f>
        <v>0</v>
      </c>
      <c r="H24" s="36">
        <f>SUM(H10:H23)</f>
        <v>0</v>
      </c>
    </row>
    <row r="27" spans="1:8" x14ac:dyDescent="0.25">
      <c r="C27" s="20"/>
    </row>
    <row r="28" spans="1:8" x14ac:dyDescent="0.25">
      <c r="C28" s="19" t="s">
        <v>352</v>
      </c>
    </row>
  </sheetData>
  <mergeCells count="8">
    <mergeCell ref="A7:H7"/>
    <mergeCell ref="A8:H8"/>
    <mergeCell ref="A1:H1"/>
    <mergeCell ref="A2:H2"/>
    <mergeCell ref="A3:H3"/>
    <mergeCell ref="A4:H4"/>
    <mergeCell ref="A5:H5"/>
    <mergeCell ref="A6:H6"/>
  </mergeCells>
  <printOptions horizontalCentered="1"/>
  <pageMargins left="0.70866141732283472" right="0.70866141732283472" top="0.74803149606299213" bottom="0.74803149606299213" header="0.31496062992125984" footer="0.31496062992125984"/>
  <pageSetup scale="8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9"/>
  <sheetViews>
    <sheetView topLeftCell="A31" workbookViewId="0">
      <selection activeCell="F43" sqref="F43:F45"/>
    </sheetView>
  </sheetViews>
  <sheetFormatPr baseColWidth="10" defaultRowHeight="15" x14ac:dyDescent="0.25"/>
  <cols>
    <col min="2" max="2" width="12.5703125" bestFit="1" customWidth="1"/>
    <col min="3" max="3" width="51.42578125" customWidth="1"/>
    <col min="8" max="8" width="14.140625" bestFit="1" customWidth="1"/>
  </cols>
  <sheetData>
    <row r="1" spans="1:8" x14ac:dyDescent="0.25">
      <c r="A1" s="30" t="s">
        <v>353</v>
      </c>
      <c r="B1" s="30"/>
      <c r="C1" s="30"/>
      <c r="D1" s="30"/>
      <c r="E1" s="30"/>
      <c r="F1" s="30"/>
      <c r="G1" s="30"/>
      <c r="H1" s="30"/>
    </row>
    <row r="2" spans="1:8" x14ac:dyDescent="0.25">
      <c r="A2" s="30" t="s">
        <v>354</v>
      </c>
      <c r="B2" s="30"/>
      <c r="C2" s="30"/>
      <c r="D2" s="30"/>
      <c r="E2" s="30"/>
      <c r="F2" s="30"/>
      <c r="G2" s="30"/>
      <c r="H2" s="30"/>
    </row>
    <row r="3" spans="1:8" x14ac:dyDescent="0.25">
      <c r="A3" s="30" t="s">
        <v>355</v>
      </c>
      <c r="B3" s="30"/>
      <c r="C3" s="30"/>
      <c r="D3" s="30"/>
      <c r="E3" s="30"/>
      <c r="F3" s="30"/>
      <c r="G3" s="30"/>
      <c r="H3" s="30"/>
    </row>
    <row r="4" spans="1:8" x14ac:dyDescent="0.25">
      <c r="A4" s="30" t="s">
        <v>356</v>
      </c>
      <c r="B4" s="30"/>
      <c r="C4" s="30"/>
      <c r="D4" s="30"/>
      <c r="E4" s="30"/>
      <c r="F4" s="30"/>
      <c r="G4" s="30"/>
      <c r="H4" s="30"/>
    </row>
    <row r="5" spans="1:8" x14ac:dyDescent="0.25">
      <c r="A5" s="28" t="s">
        <v>359</v>
      </c>
      <c r="B5" s="28"/>
      <c r="C5" s="28"/>
      <c r="D5" s="28"/>
      <c r="E5" s="28"/>
      <c r="F5" s="28"/>
      <c r="G5" s="28"/>
      <c r="H5" s="28"/>
    </row>
    <row r="6" spans="1:8" x14ac:dyDescent="0.25">
      <c r="A6" s="28" t="s">
        <v>370</v>
      </c>
      <c r="B6" s="28"/>
      <c r="C6" s="28"/>
      <c r="D6" s="28"/>
      <c r="E6" s="28"/>
      <c r="F6" s="28"/>
      <c r="G6" s="28"/>
      <c r="H6" s="28"/>
    </row>
    <row r="7" spans="1:8" x14ac:dyDescent="0.25">
      <c r="A7" s="28" t="s">
        <v>365</v>
      </c>
      <c r="B7" s="28"/>
      <c r="C7" s="28"/>
      <c r="D7" s="28"/>
      <c r="E7" s="28"/>
      <c r="F7" s="28"/>
      <c r="G7" s="28"/>
      <c r="H7" s="28"/>
    </row>
    <row r="8" spans="1:8" x14ac:dyDescent="0.25">
      <c r="A8" s="29" t="s">
        <v>358</v>
      </c>
      <c r="B8" s="29"/>
      <c r="C8" s="29"/>
      <c r="D8" s="29"/>
      <c r="E8" s="29"/>
      <c r="F8" s="29"/>
      <c r="G8" s="29"/>
      <c r="H8" s="29"/>
    </row>
    <row r="9" spans="1:8" ht="24" x14ac:dyDescent="0.25">
      <c r="A9" s="14" t="s">
        <v>0</v>
      </c>
      <c r="B9" s="15" t="s">
        <v>1</v>
      </c>
      <c r="C9" s="15" t="s">
        <v>2</v>
      </c>
      <c r="D9" s="16" t="s">
        <v>3</v>
      </c>
      <c r="E9" s="16" t="s">
        <v>4</v>
      </c>
      <c r="F9" s="16" t="s">
        <v>371</v>
      </c>
      <c r="G9" s="17" t="s">
        <v>372</v>
      </c>
      <c r="H9" s="18" t="s">
        <v>375</v>
      </c>
    </row>
    <row r="10" spans="1:8" ht="33.75" x14ac:dyDescent="0.25">
      <c r="A10" s="1">
        <v>1</v>
      </c>
      <c r="B10" s="9" t="s">
        <v>246</v>
      </c>
      <c r="C10" s="8" t="s">
        <v>247</v>
      </c>
      <c r="D10" s="10">
        <v>18</v>
      </c>
      <c r="E10" s="10">
        <v>432</v>
      </c>
      <c r="F10" s="31"/>
      <c r="G10" s="32">
        <f>D10*F10</f>
        <v>0</v>
      </c>
      <c r="H10" s="32">
        <f>E10*F10</f>
        <v>0</v>
      </c>
    </row>
    <row r="11" spans="1:8" ht="33.75" x14ac:dyDescent="0.25">
      <c r="A11" s="1">
        <v>2</v>
      </c>
      <c r="B11" s="9" t="s">
        <v>248</v>
      </c>
      <c r="C11" s="8" t="s">
        <v>249</v>
      </c>
      <c r="D11" s="10">
        <v>6</v>
      </c>
      <c r="E11" s="10">
        <v>144</v>
      </c>
      <c r="F11" s="31"/>
      <c r="G11" s="32">
        <f t="shared" ref="G11:G42" si="0">D11*F11</f>
        <v>0</v>
      </c>
      <c r="H11" s="32">
        <f t="shared" ref="H11:H42" si="1">E11*F11</f>
        <v>0</v>
      </c>
    </row>
    <row r="12" spans="1:8" ht="33.75" x14ac:dyDescent="0.25">
      <c r="A12" s="1">
        <v>3</v>
      </c>
      <c r="B12" s="9" t="s">
        <v>250</v>
      </c>
      <c r="C12" s="8" t="s">
        <v>251</v>
      </c>
      <c r="D12" s="10">
        <v>4</v>
      </c>
      <c r="E12" s="10">
        <v>84</v>
      </c>
      <c r="F12" s="31"/>
      <c r="G12" s="32">
        <f t="shared" si="0"/>
        <v>0</v>
      </c>
      <c r="H12" s="32">
        <f t="shared" si="1"/>
        <v>0</v>
      </c>
    </row>
    <row r="13" spans="1:8" ht="22.5" x14ac:dyDescent="0.25">
      <c r="A13" s="1">
        <v>4</v>
      </c>
      <c r="B13" s="9" t="s">
        <v>252</v>
      </c>
      <c r="C13" s="8" t="s">
        <v>253</v>
      </c>
      <c r="D13" s="10">
        <v>7</v>
      </c>
      <c r="E13" s="10">
        <v>180</v>
      </c>
      <c r="F13" s="31"/>
      <c r="G13" s="32">
        <f t="shared" si="0"/>
        <v>0</v>
      </c>
      <c r="H13" s="32">
        <f t="shared" si="1"/>
        <v>0</v>
      </c>
    </row>
    <row r="14" spans="1:8" ht="56.25" x14ac:dyDescent="0.25">
      <c r="A14" s="1">
        <v>5</v>
      </c>
      <c r="B14" s="9" t="s">
        <v>254</v>
      </c>
      <c r="C14" s="8" t="s">
        <v>255</v>
      </c>
      <c r="D14" s="10">
        <v>2</v>
      </c>
      <c r="E14" s="10">
        <v>48</v>
      </c>
      <c r="F14" s="31"/>
      <c r="G14" s="32">
        <f t="shared" si="0"/>
        <v>0</v>
      </c>
      <c r="H14" s="32">
        <f t="shared" si="1"/>
        <v>0</v>
      </c>
    </row>
    <row r="15" spans="1:8" x14ac:dyDescent="0.25">
      <c r="A15" s="1">
        <v>6</v>
      </c>
      <c r="B15" s="9">
        <v>25401.132099999999</v>
      </c>
      <c r="C15" s="8" t="s">
        <v>256</v>
      </c>
      <c r="D15" s="10">
        <v>2</v>
      </c>
      <c r="E15" s="10">
        <v>36</v>
      </c>
      <c r="F15" s="31"/>
      <c r="G15" s="32">
        <f t="shared" si="0"/>
        <v>0</v>
      </c>
      <c r="H15" s="32">
        <f t="shared" si="1"/>
        <v>0</v>
      </c>
    </row>
    <row r="16" spans="1:8" ht="33.75" x14ac:dyDescent="0.25">
      <c r="A16" s="1">
        <v>7</v>
      </c>
      <c r="B16" s="9" t="s">
        <v>257</v>
      </c>
      <c r="C16" s="8" t="s">
        <v>258</v>
      </c>
      <c r="D16" s="10">
        <v>2</v>
      </c>
      <c r="E16" s="10">
        <v>36</v>
      </c>
      <c r="F16" s="31"/>
      <c r="G16" s="32">
        <f t="shared" si="0"/>
        <v>0</v>
      </c>
      <c r="H16" s="32">
        <f t="shared" si="1"/>
        <v>0</v>
      </c>
    </row>
    <row r="17" spans="1:8" ht="33.75" x14ac:dyDescent="0.25">
      <c r="A17" s="1">
        <v>8</v>
      </c>
      <c r="B17" s="9" t="s">
        <v>259</v>
      </c>
      <c r="C17" s="8" t="s">
        <v>367</v>
      </c>
      <c r="D17" s="10">
        <v>4</v>
      </c>
      <c r="E17" s="10">
        <v>96</v>
      </c>
      <c r="F17" s="31"/>
      <c r="G17" s="32">
        <f t="shared" si="0"/>
        <v>0</v>
      </c>
      <c r="H17" s="32">
        <f t="shared" si="1"/>
        <v>0</v>
      </c>
    </row>
    <row r="18" spans="1:8" x14ac:dyDescent="0.25">
      <c r="A18" s="1">
        <v>9</v>
      </c>
      <c r="B18" s="9" t="s">
        <v>260</v>
      </c>
      <c r="C18" s="8" t="s">
        <v>261</v>
      </c>
      <c r="D18" s="10">
        <v>5</v>
      </c>
      <c r="E18" s="10">
        <v>120</v>
      </c>
      <c r="F18" s="31"/>
      <c r="G18" s="32">
        <f t="shared" si="0"/>
        <v>0</v>
      </c>
      <c r="H18" s="32">
        <f t="shared" si="1"/>
        <v>0</v>
      </c>
    </row>
    <row r="19" spans="1:8" ht="33.75" x14ac:dyDescent="0.25">
      <c r="A19" s="1">
        <v>10</v>
      </c>
      <c r="B19" s="9" t="s">
        <v>262</v>
      </c>
      <c r="C19" s="8" t="s">
        <v>263</v>
      </c>
      <c r="D19" s="10">
        <v>4</v>
      </c>
      <c r="E19" s="10">
        <v>96</v>
      </c>
      <c r="F19" s="31"/>
      <c r="G19" s="32">
        <f t="shared" si="0"/>
        <v>0</v>
      </c>
      <c r="H19" s="32">
        <f t="shared" si="1"/>
        <v>0</v>
      </c>
    </row>
    <row r="20" spans="1:8" x14ac:dyDescent="0.25">
      <c r="A20" s="1">
        <v>11</v>
      </c>
      <c r="B20" s="9" t="s">
        <v>264</v>
      </c>
      <c r="C20" s="8" t="s">
        <v>265</v>
      </c>
      <c r="D20" s="10">
        <v>2</v>
      </c>
      <c r="E20" s="10">
        <v>36</v>
      </c>
      <c r="F20" s="31"/>
      <c r="G20" s="32">
        <f t="shared" si="0"/>
        <v>0</v>
      </c>
      <c r="H20" s="32">
        <f t="shared" si="1"/>
        <v>0</v>
      </c>
    </row>
    <row r="21" spans="1:8" ht="33.75" x14ac:dyDescent="0.25">
      <c r="A21" s="1">
        <v>12</v>
      </c>
      <c r="B21" s="9">
        <v>25401.0039</v>
      </c>
      <c r="C21" s="8" t="s">
        <v>266</v>
      </c>
      <c r="D21" s="10">
        <v>225</v>
      </c>
      <c r="E21" s="10">
        <v>5400</v>
      </c>
      <c r="F21" s="31"/>
      <c r="G21" s="32">
        <f t="shared" si="0"/>
        <v>0</v>
      </c>
      <c r="H21" s="32">
        <f t="shared" si="1"/>
        <v>0</v>
      </c>
    </row>
    <row r="22" spans="1:8" ht="45" x14ac:dyDescent="0.25">
      <c r="A22" s="1">
        <v>13</v>
      </c>
      <c r="B22" s="9" t="s">
        <v>267</v>
      </c>
      <c r="C22" s="8" t="s">
        <v>268</v>
      </c>
      <c r="D22" s="10">
        <v>2</v>
      </c>
      <c r="E22" s="10">
        <v>48</v>
      </c>
      <c r="F22" s="31"/>
      <c r="G22" s="32">
        <f t="shared" si="0"/>
        <v>0</v>
      </c>
      <c r="H22" s="32">
        <f t="shared" si="1"/>
        <v>0</v>
      </c>
    </row>
    <row r="23" spans="1:8" x14ac:dyDescent="0.25">
      <c r="A23" s="1">
        <v>14</v>
      </c>
      <c r="B23" s="9">
        <v>25401.006799999999</v>
      </c>
      <c r="C23" s="8" t="s">
        <v>269</v>
      </c>
      <c r="D23" s="10">
        <v>2</v>
      </c>
      <c r="E23" s="10">
        <v>24</v>
      </c>
      <c r="F23" s="31"/>
      <c r="G23" s="32">
        <f t="shared" si="0"/>
        <v>0</v>
      </c>
      <c r="H23" s="32">
        <f t="shared" si="1"/>
        <v>0</v>
      </c>
    </row>
    <row r="24" spans="1:8" ht="56.25" x14ac:dyDescent="0.25">
      <c r="A24" s="1">
        <v>15</v>
      </c>
      <c r="B24" s="9" t="s">
        <v>270</v>
      </c>
      <c r="C24" s="8" t="s">
        <v>271</v>
      </c>
      <c r="D24" s="10">
        <v>75</v>
      </c>
      <c r="E24" s="10">
        <v>1800</v>
      </c>
      <c r="F24" s="31"/>
      <c r="G24" s="32">
        <f t="shared" si="0"/>
        <v>0</v>
      </c>
      <c r="H24" s="32">
        <f t="shared" si="1"/>
        <v>0</v>
      </c>
    </row>
    <row r="25" spans="1:8" x14ac:dyDescent="0.25">
      <c r="A25" s="1">
        <v>16</v>
      </c>
      <c r="B25" s="9">
        <v>25401.015800000001</v>
      </c>
      <c r="C25" s="8" t="s">
        <v>272</v>
      </c>
      <c r="D25" s="10">
        <v>3</v>
      </c>
      <c r="E25" s="10">
        <v>72</v>
      </c>
      <c r="F25" s="31"/>
      <c r="G25" s="32">
        <f t="shared" si="0"/>
        <v>0</v>
      </c>
      <c r="H25" s="32">
        <f t="shared" si="1"/>
        <v>0</v>
      </c>
    </row>
    <row r="26" spans="1:8" x14ac:dyDescent="0.25">
      <c r="A26" s="1">
        <v>17</v>
      </c>
      <c r="B26" s="9">
        <v>25401.016100000001</v>
      </c>
      <c r="C26" s="8" t="s">
        <v>273</v>
      </c>
      <c r="D26" s="10">
        <v>3</v>
      </c>
      <c r="E26" s="10">
        <v>60</v>
      </c>
      <c r="F26" s="31"/>
      <c r="G26" s="32">
        <f t="shared" si="0"/>
        <v>0</v>
      </c>
      <c r="H26" s="32">
        <f t="shared" si="1"/>
        <v>0</v>
      </c>
    </row>
    <row r="27" spans="1:8" ht="45" x14ac:dyDescent="0.25">
      <c r="A27" s="1">
        <v>18</v>
      </c>
      <c r="B27" s="9" t="s">
        <v>274</v>
      </c>
      <c r="C27" s="8" t="s">
        <v>275</v>
      </c>
      <c r="D27" s="10">
        <v>1</v>
      </c>
      <c r="E27" s="10">
        <v>12</v>
      </c>
      <c r="F27" s="31"/>
      <c r="G27" s="32">
        <f t="shared" si="0"/>
        <v>0</v>
      </c>
      <c r="H27" s="32">
        <f t="shared" si="1"/>
        <v>0</v>
      </c>
    </row>
    <row r="28" spans="1:8" ht="45" x14ac:dyDescent="0.25">
      <c r="A28" s="1">
        <v>19</v>
      </c>
      <c r="B28" s="9" t="s">
        <v>276</v>
      </c>
      <c r="C28" s="8" t="s">
        <v>277</v>
      </c>
      <c r="D28" s="10">
        <v>1</v>
      </c>
      <c r="E28" s="10">
        <v>12</v>
      </c>
      <c r="F28" s="31"/>
      <c r="G28" s="32">
        <f t="shared" si="0"/>
        <v>0</v>
      </c>
      <c r="H28" s="32">
        <f t="shared" si="1"/>
        <v>0</v>
      </c>
    </row>
    <row r="29" spans="1:8" ht="22.5" x14ac:dyDescent="0.25">
      <c r="A29" s="1">
        <v>20</v>
      </c>
      <c r="B29" s="9" t="s">
        <v>278</v>
      </c>
      <c r="C29" s="8" t="s">
        <v>279</v>
      </c>
      <c r="D29" s="10">
        <v>2</v>
      </c>
      <c r="E29" s="10">
        <v>48</v>
      </c>
      <c r="F29" s="31"/>
      <c r="G29" s="32">
        <f t="shared" si="0"/>
        <v>0</v>
      </c>
      <c r="H29" s="32">
        <f t="shared" si="1"/>
        <v>0</v>
      </c>
    </row>
    <row r="30" spans="1:8" ht="33.75" x14ac:dyDescent="0.25">
      <c r="A30" s="1">
        <v>21</v>
      </c>
      <c r="B30" s="9" t="s">
        <v>280</v>
      </c>
      <c r="C30" s="8" t="s">
        <v>281</v>
      </c>
      <c r="D30" s="10">
        <v>5</v>
      </c>
      <c r="E30" s="10">
        <v>120</v>
      </c>
      <c r="F30" s="31"/>
      <c r="G30" s="32">
        <f t="shared" si="0"/>
        <v>0</v>
      </c>
      <c r="H30" s="32">
        <f t="shared" si="1"/>
        <v>0</v>
      </c>
    </row>
    <row r="31" spans="1:8" ht="33.75" x14ac:dyDescent="0.25">
      <c r="A31" s="1">
        <v>22</v>
      </c>
      <c r="B31" s="9" t="s">
        <v>282</v>
      </c>
      <c r="C31" s="8" t="s">
        <v>368</v>
      </c>
      <c r="D31" s="10">
        <v>2</v>
      </c>
      <c r="E31" s="10">
        <v>48</v>
      </c>
      <c r="F31" s="31"/>
      <c r="G31" s="32">
        <f t="shared" si="0"/>
        <v>0</v>
      </c>
      <c r="H31" s="32">
        <f t="shared" si="1"/>
        <v>0</v>
      </c>
    </row>
    <row r="32" spans="1:8" ht="33.75" x14ac:dyDescent="0.25">
      <c r="A32" s="1">
        <v>23</v>
      </c>
      <c r="B32" s="9" t="s">
        <v>283</v>
      </c>
      <c r="C32" s="8" t="s">
        <v>369</v>
      </c>
      <c r="D32" s="10">
        <v>9</v>
      </c>
      <c r="E32" s="10">
        <v>216</v>
      </c>
      <c r="F32" s="31"/>
      <c r="G32" s="32">
        <f t="shared" si="0"/>
        <v>0</v>
      </c>
      <c r="H32" s="32">
        <f t="shared" si="1"/>
        <v>0</v>
      </c>
    </row>
    <row r="33" spans="1:8" ht="45" x14ac:dyDescent="0.25">
      <c r="A33" s="1">
        <v>24</v>
      </c>
      <c r="B33" s="9" t="s">
        <v>284</v>
      </c>
      <c r="C33" s="8" t="s">
        <v>285</v>
      </c>
      <c r="D33" s="10">
        <v>10</v>
      </c>
      <c r="E33" s="10">
        <v>240</v>
      </c>
      <c r="F33" s="31"/>
      <c r="G33" s="32">
        <f t="shared" si="0"/>
        <v>0</v>
      </c>
      <c r="H33" s="32">
        <f t="shared" si="1"/>
        <v>0</v>
      </c>
    </row>
    <row r="34" spans="1:8" ht="33.75" x14ac:dyDescent="0.25">
      <c r="A34" s="1">
        <v>25</v>
      </c>
      <c r="B34" s="9" t="s">
        <v>286</v>
      </c>
      <c r="C34" s="8" t="s">
        <v>287</v>
      </c>
      <c r="D34" s="10">
        <v>50</v>
      </c>
      <c r="E34" s="10">
        <v>1200</v>
      </c>
      <c r="F34" s="31"/>
      <c r="G34" s="32">
        <f t="shared" si="0"/>
        <v>0</v>
      </c>
      <c r="H34" s="32">
        <f t="shared" si="1"/>
        <v>0</v>
      </c>
    </row>
    <row r="35" spans="1:8" ht="22.5" x14ac:dyDescent="0.25">
      <c r="A35" s="1">
        <v>26</v>
      </c>
      <c r="B35" s="9" t="s">
        <v>288</v>
      </c>
      <c r="C35" s="8" t="s">
        <v>289</v>
      </c>
      <c r="D35" s="10">
        <v>18</v>
      </c>
      <c r="E35" s="10">
        <v>432</v>
      </c>
      <c r="F35" s="31"/>
      <c r="G35" s="32">
        <f t="shared" si="0"/>
        <v>0</v>
      </c>
      <c r="H35" s="32">
        <f t="shared" si="1"/>
        <v>0</v>
      </c>
    </row>
    <row r="36" spans="1:8" ht="33.75" x14ac:dyDescent="0.25">
      <c r="A36" s="1">
        <v>27</v>
      </c>
      <c r="B36" s="9" t="s">
        <v>290</v>
      </c>
      <c r="C36" s="8" t="s">
        <v>291</v>
      </c>
      <c r="D36" s="10">
        <v>12</v>
      </c>
      <c r="E36" s="10">
        <v>300</v>
      </c>
      <c r="F36" s="31"/>
      <c r="G36" s="32">
        <f t="shared" si="0"/>
        <v>0</v>
      </c>
      <c r="H36" s="32">
        <f t="shared" si="1"/>
        <v>0</v>
      </c>
    </row>
    <row r="37" spans="1:8" ht="22.5" x14ac:dyDescent="0.25">
      <c r="A37" s="1">
        <v>28</v>
      </c>
      <c r="B37" s="9" t="s">
        <v>292</v>
      </c>
      <c r="C37" s="8" t="s">
        <v>293</v>
      </c>
      <c r="D37" s="10">
        <v>4</v>
      </c>
      <c r="E37" s="10">
        <v>84</v>
      </c>
      <c r="F37" s="31"/>
      <c r="G37" s="32">
        <f t="shared" si="0"/>
        <v>0</v>
      </c>
      <c r="H37" s="32">
        <f t="shared" si="1"/>
        <v>0</v>
      </c>
    </row>
    <row r="38" spans="1:8" ht="56.25" x14ac:dyDescent="0.25">
      <c r="A38" s="1">
        <v>29</v>
      </c>
      <c r="B38" s="9" t="s">
        <v>294</v>
      </c>
      <c r="C38" s="8" t="s">
        <v>295</v>
      </c>
      <c r="D38" s="10">
        <v>1</v>
      </c>
      <c r="E38" s="10">
        <v>24</v>
      </c>
      <c r="F38" s="31"/>
      <c r="G38" s="32">
        <f t="shared" si="0"/>
        <v>0</v>
      </c>
      <c r="H38" s="32">
        <f t="shared" si="1"/>
        <v>0</v>
      </c>
    </row>
    <row r="39" spans="1:8" ht="56.25" x14ac:dyDescent="0.25">
      <c r="A39" s="1">
        <v>30</v>
      </c>
      <c r="B39" s="9" t="s">
        <v>296</v>
      </c>
      <c r="C39" s="8" t="s">
        <v>297</v>
      </c>
      <c r="D39" s="10">
        <v>50</v>
      </c>
      <c r="E39" s="10">
        <v>1200</v>
      </c>
      <c r="F39" s="31"/>
      <c r="G39" s="32">
        <f t="shared" si="0"/>
        <v>0</v>
      </c>
      <c r="H39" s="32">
        <f t="shared" si="1"/>
        <v>0</v>
      </c>
    </row>
    <row r="40" spans="1:8" ht="33.75" x14ac:dyDescent="0.25">
      <c r="A40" s="1">
        <v>31</v>
      </c>
      <c r="B40" s="9" t="s">
        <v>298</v>
      </c>
      <c r="C40" s="8" t="s">
        <v>299</v>
      </c>
      <c r="D40" s="10">
        <v>2</v>
      </c>
      <c r="E40" s="10">
        <v>36</v>
      </c>
      <c r="F40" s="31"/>
      <c r="G40" s="32">
        <f t="shared" si="0"/>
        <v>0</v>
      </c>
      <c r="H40" s="32">
        <f t="shared" si="1"/>
        <v>0</v>
      </c>
    </row>
    <row r="41" spans="1:8" ht="22.5" x14ac:dyDescent="0.25">
      <c r="A41" s="1">
        <v>32</v>
      </c>
      <c r="B41" s="9">
        <v>25401.02</v>
      </c>
      <c r="C41" s="8" t="s">
        <v>300</v>
      </c>
      <c r="D41" s="10">
        <v>1</v>
      </c>
      <c r="E41" s="10">
        <v>24</v>
      </c>
      <c r="F41" s="31"/>
      <c r="G41" s="32">
        <f t="shared" si="0"/>
        <v>0</v>
      </c>
      <c r="H41" s="32">
        <f t="shared" si="1"/>
        <v>0</v>
      </c>
    </row>
    <row r="42" spans="1:8" x14ac:dyDescent="0.25">
      <c r="A42" s="1">
        <v>33</v>
      </c>
      <c r="B42" s="9">
        <v>25401.0396</v>
      </c>
      <c r="C42" s="8" t="s">
        <v>301</v>
      </c>
      <c r="D42" s="10">
        <v>6</v>
      </c>
      <c r="E42" s="10">
        <v>144</v>
      </c>
      <c r="F42" s="31"/>
      <c r="G42" s="32">
        <f t="shared" si="0"/>
        <v>0</v>
      </c>
      <c r="H42" s="32">
        <f t="shared" si="1"/>
        <v>0</v>
      </c>
    </row>
    <row r="43" spans="1:8" x14ac:dyDescent="0.25">
      <c r="A43" s="22"/>
      <c r="B43" s="23"/>
      <c r="D43" s="23"/>
      <c r="E43" s="25"/>
      <c r="F43" s="34" t="s">
        <v>376</v>
      </c>
      <c r="G43" s="35">
        <f>SUM(G10:G42)</f>
        <v>0</v>
      </c>
      <c r="H43" s="35">
        <f>SUM(H10:H42)</f>
        <v>0</v>
      </c>
    </row>
    <row r="44" spans="1:8" x14ac:dyDescent="0.25">
      <c r="A44" s="22"/>
      <c r="B44" s="23"/>
      <c r="D44" s="23"/>
      <c r="E44" s="25"/>
      <c r="F44" s="34" t="s">
        <v>377</v>
      </c>
      <c r="G44" s="35">
        <f>G43*0.16</f>
        <v>0</v>
      </c>
      <c r="H44" s="35">
        <f>H43*0.16</f>
        <v>0</v>
      </c>
    </row>
    <row r="45" spans="1:8" x14ac:dyDescent="0.25">
      <c r="A45" s="22"/>
      <c r="B45" s="23"/>
      <c r="C45" s="24"/>
      <c r="D45" s="23"/>
      <c r="E45" s="25"/>
      <c r="F45" s="34" t="s">
        <v>374</v>
      </c>
      <c r="G45" s="35">
        <f>G43+G44</f>
        <v>0</v>
      </c>
      <c r="H45" s="35">
        <f>H43+H44</f>
        <v>0</v>
      </c>
    </row>
    <row r="46" spans="1:8" x14ac:dyDescent="0.25">
      <c r="A46" s="22"/>
      <c r="B46" s="23"/>
      <c r="C46" s="24"/>
      <c r="D46" s="23"/>
      <c r="E46" s="25"/>
      <c r="F46" s="25"/>
      <c r="G46" s="21"/>
      <c r="H46" s="21"/>
    </row>
    <row r="47" spans="1:8" x14ac:dyDescent="0.25">
      <c r="A47" s="22"/>
      <c r="B47" s="23"/>
      <c r="C47" s="24"/>
      <c r="D47" s="23"/>
      <c r="E47" s="25"/>
      <c r="F47" s="25"/>
      <c r="G47" s="21"/>
      <c r="H47" s="21"/>
    </row>
    <row r="48" spans="1:8" x14ac:dyDescent="0.25">
      <c r="A48" s="22"/>
      <c r="B48" s="23"/>
      <c r="C48" s="20"/>
      <c r="D48" s="23"/>
      <c r="E48" s="25"/>
      <c r="F48" s="25"/>
      <c r="G48" s="21"/>
      <c r="H48" s="21"/>
    </row>
    <row r="49" spans="3:3" x14ac:dyDescent="0.25">
      <c r="C49" s="19" t="s">
        <v>352</v>
      </c>
    </row>
  </sheetData>
  <mergeCells count="8">
    <mergeCell ref="A7:H7"/>
    <mergeCell ref="A8:H8"/>
    <mergeCell ref="A1:H1"/>
    <mergeCell ref="A2:H2"/>
    <mergeCell ref="A3:H3"/>
    <mergeCell ref="A4:H4"/>
    <mergeCell ref="A5:H5"/>
    <mergeCell ref="A6:H6"/>
  </mergeCells>
  <printOptions horizontalCentered="1"/>
  <pageMargins left="0.70866141732283472" right="0.70866141732283472" top="0.74803149606299213" bottom="0.74803149606299213" header="0.31496062992125984" footer="0.31496062992125984"/>
  <pageSetup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E16E1-E5F2-47E9-9223-2A344366B0A3}">
  <dimension ref="A1:H44"/>
  <sheetViews>
    <sheetView topLeftCell="A37" workbookViewId="0">
      <selection activeCell="C40" sqref="C40"/>
    </sheetView>
  </sheetViews>
  <sheetFormatPr baseColWidth="10" defaultRowHeight="15" x14ac:dyDescent="0.25"/>
  <cols>
    <col min="2" max="2" width="12.5703125" bestFit="1" customWidth="1"/>
    <col min="3" max="3" width="47.7109375" customWidth="1"/>
    <col min="8" max="8" width="14.140625" bestFit="1" customWidth="1"/>
  </cols>
  <sheetData>
    <row r="1" spans="1:8" x14ac:dyDescent="0.25">
      <c r="A1" s="30" t="s">
        <v>353</v>
      </c>
      <c r="B1" s="30"/>
      <c r="C1" s="30"/>
      <c r="D1" s="30"/>
      <c r="E1" s="30"/>
      <c r="F1" s="30"/>
      <c r="G1" s="30"/>
      <c r="H1" s="30"/>
    </row>
    <row r="2" spans="1:8" x14ac:dyDescent="0.25">
      <c r="A2" s="30" t="s">
        <v>354</v>
      </c>
      <c r="B2" s="30"/>
      <c r="C2" s="30"/>
      <c r="D2" s="30"/>
      <c r="E2" s="30"/>
      <c r="F2" s="30"/>
      <c r="G2" s="30"/>
      <c r="H2" s="30"/>
    </row>
    <row r="3" spans="1:8" x14ac:dyDescent="0.25">
      <c r="A3" s="30" t="s">
        <v>355</v>
      </c>
      <c r="B3" s="30"/>
      <c r="C3" s="30"/>
      <c r="D3" s="30"/>
      <c r="E3" s="30"/>
      <c r="F3" s="30"/>
      <c r="G3" s="30"/>
      <c r="H3" s="30"/>
    </row>
    <row r="4" spans="1:8" x14ac:dyDescent="0.25">
      <c r="A4" s="30" t="s">
        <v>356</v>
      </c>
      <c r="B4" s="30"/>
      <c r="C4" s="30"/>
      <c r="D4" s="30"/>
      <c r="E4" s="30"/>
      <c r="F4" s="30"/>
      <c r="G4" s="30"/>
      <c r="H4" s="30"/>
    </row>
    <row r="5" spans="1:8" x14ac:dyDescent="0.25">
      <c r="A5" s="28" t="s">
        <v>359</v>
      </c>
      <c r="B5" s="28"/>
      <c r="C5" s="28"/>
      <c r="D5" s="28"/>
      <c r="E5" s="28"/>
      <c r="F5" s="28"/>
      <c r="G5" s="28"/>
      <c r="H5" s="28"/>
    </row>
    <row r="6" spans="1:8" x14ac:dyDescent="0.25">
      <c r="A6" s="28" t="s">
        <v>370</v>
      </c>
      <c r="B6" s="28"/>
      <c r="C6" s="28"/>
      <c r="D6" s="28"/>
      <c r="E6" s="28"/>
      <c r="F6" s="28"/>
      <c r="G6" s="28"/>
      <c r="H6" s="28"/>
    </row>
    <row r="7" spans="1:8" x14ac:dyDescent="0.25">
      <c r="A7" s="28" t="s">
        <v>365</v>
      </c>
      <c r="B7" s="28"/>
      <c r="C7" s="28"/>
      <c r="D7" s="28"/>
      <c r="E7" s="28"/>
      <c r="F7" s="28"/>
      <c r="G7" s="28"/>
      <c r="H7" s="28"/>
    </row>
    <row r="8" spans="1:8" x14ac:dyDescent="0.25">
      <c r="A8" s="29" t="s">
        <v>360</v>
      </c>
      <c r="B8" s="29"/>
      <c r="C8" s="29"/>
      <c r="D8" s="29"/>
      <c r="E8" s="29"/>
      <c r="F8" s="29"/>
      <c r="G8" s="29"/>
      <c r="H8" s="29"/>
    </row>
    <row r="9" spans="1:8" ht="24" x14ac:dyDescent="0.25">
      <c r="A9" s="14" t="s">
        <v>0</v>
      </c>
      <c r="B9" s="15" t="s">
        <v>1</v>
      </c>
      <c r="C9" s="15" t="s">
        <v>2</v>
      </c>
      <c r="D9" s="16" t="s">
        <v>3</v>
      </c>
      <c r="E9" s="16" t="s">
        <v>4</v>
      </c>
      <c r="F9" s="16" t="s">
        <v>371</v>
      </c>
      <c r="G9" s="17" t="s">
        <v>372</v>
      </c>
      <c r="H9" s="18" t="s">
        <v>375</v>
      </c>
    </row>
    <row r="10" spans="1:8" ht="78.75" x14ac:dyDescent="0.25">
      <c r="A10" s="1">
        <v>1</v>
      </c>
      <c r="B10" s="9">
        <v>25401.129300000001</v>
      </c>
      <c r="C10" s="8" t="s">
        <v>302</v>
      </c>
      <c r="D10" s="10">
        <v>300</v>
      </c>
      <c r="E10" s="10">
        <v>7200</v>
      </c>
      <c r="F10" s="31"/>
      <c r="G10" s="32">
        <f>D10*F10</f>
        <v>0</v>
      </c>
      <c r="H10" s="32">
        <f>E10*F10</f>
        <v>0</v>
      </c>
    </row>
    <row r="11" spans="1:8" ht="78.75" x14ac:dyDescent="0.25">
      <c r="A11" s="1">
        <v>2</v>
      </c>
      <c r="B11" s="9">
        <v>25401.129400000002</v>
      </c>
      <c r="C11" s="8" t="s">
        <v>303</v>
      </c>
      <c r="D11" s="10">
        <v>90</v>
      </c>
      <c r="E11" s="10">
        <v>2160</v>
      </c>
      <c r="F11" s="31"/>
      <c r="G11" s="32">
        <f t="shared" ref="G11:G39" si="0">D11*F11</f>
        <v>0</v>
      </c>
      <c r="H11" s="32">
        <f t="shared" ref="H11:H39" si="1">E11*F11</f>
        <v>0</v>
      </c>
    </row>
    <row r="12" spans="1:8" ht="33.75" x14ac:dyDescent="0.25">
      <c r="A12" s="1">
        <v>3</v>
      </c>
      <c r="B12" s="9" t="s">
        <v>304</v>
      </c>
      <c r="C12" s="8" t="s">
        <v>305</v>
      </c>
      <c r="D12" s="10">
        <v>150</v>
      </c>
      <c r="E12" s="10">
        <v>3600</v>
      </c>
      <c r="F12" s="31"/>
      <c r="G12" s="32">
        <f t="shared" si="0"/>
        <v>0</v>
      </c>
      <c r="H12" s="32">
        <f t="shared" si="1"/>
        <v>0</v>
      </c>
    </row>
    <row r="13" spans="1:8" ht="33.75" x14ac:dyDescent="0.25">
      <c r="A13" s="1">
        <v>4</v>
      </c>
      <c r="B13" s="9" t="s">
        <v>306</v>
      </c>
      <c r="C13" s="8" t="s">
        <v>307</v>
      </c>
      <c r="D13" s="10">
        <v>10</v>
      </c>
      <c r="E13" s="10">
        <v>240</v>
      </c>
      <c r="F13" s="31"/>
      <c r="G13" s="32">
        <f t="shared" si="0"/>
        <v>0</v>
      </c>
      <c r="H13" s="32">
        <f t="shared" si="1"/>
        <v>0</v>
      </c>
    </row>
    <row r="14" spans="1:8" ht="22.5" x14ac:dyDescent="0.25">
      <c r="A14" s="1">
        <v>5</v>
      </c>
      <c r="B14" s="9" t="s">
        <v>308</v>
      </c>
      <c r="C14" s="8" t="s">
        <v>309</v>
      </c>
      <c r="D14" s="10">
        <v>35</v>
      </c>
      <c r="E14" s="10">
        <v>840</v>
      </c>
      <c r="F14" s="31"/>
      <c r="G14" s="32">
        <f t="shared" si="0"/>
        <v>0</v>
      </c>
      <c r="H14" s="32">
        <f t="shared" si="1"/>
        <v>0</v>
      </c>
    </row>
    <row r="15" spans="1:8" ht="22.5" x14ac:dyDescent="0.25">
      <c r="A15" s="1">
        <v>6</v>
      </c>
      <c r="B15" s="9" t="s">
        <v>310</v>
      </c>
      <c r="C15" s="8" t="s">
        <v>311</v>
      </c>
      <c r="D15" s="10">
        <v>9</v>
      </c>
      <c r="E15" s="10">
        <v>216</v>
      </c>
      <c r="F15" s="31"/>
      <c r="G15" s="32">
        <f t="shared" si="0"/>
        <v>0</v>
      </c>
      <c r="H15" s="32">
        <f t="shared" si="1"/>
        <v>0</v>
      </c>
    </row>
    <row r="16" spans="1:8" x14ac:dyDescent="0.25">
      <c r="A16" s="1">
        <v>7</v>
      </c>
      <c r="B16" s="9">
        <v>25401.038499999999</v>
      </c>
      <c r="C16" s="8" t="s">
        <v>312</v>
      </c>
      <c r="D16" s="10">
        <v>1</v>
      </c>
      <c r="E16" s="10">
        <v>12</v>
      </c>
      <c r="F16" s="31"/>
      <c r="G16" s="32">
        <f t="shared" si="0"/>
        <v>0</v>
      </c>
      <c r="H16" s="32">
        <f t="shared" si="1"/>
        <v>0</v>
      </c>
    </row>
    <row r="17" spans="1:8" ht="22.5" x14ac:dyDescent="0.25">
      <c r="A17" s="1">
        <v>8</v>
      </c>
      <c r="B17" s="9" t="s">
        <v>313</v>
      </c>
      <c r="C17" s="8" t="s">
        <v>314</v>
      </c>
      <c r="D17" s="10">
        <v>4</v>
      </c>
      <c r="E17" s="10">
        <v>96</v>
      </c>
      <c r="F17" s="31"/>
      <c r="G17" s="32">
        <f t="shared" si="0"/>
        <v>0</v>
      </c>
      <c r="H17" s="32">
        <f t="shared" si="1"/>
        <v>0</v>
      </c>
    </row>
    <row r="18" spans="1:8" x14ac:dyDescent="0.25">
      <c r="A18" s="1">
        <v>9</v>
      </c>
      <c r="B18" s="9" t="s">
        <v>315</v>
      </c>
      <c r="C18" s="8" t="s">
        <v>316</v>
      </c>
      <c r="D18" s="10">
        <v>12</v>
      </c>
      <c r="E18" s="10">
        <v>324</v>
      </c>
      <c r="F18" s="31"/>
      <c r="G18" s="32">
        <f t="shared" si="0"/>
        <v>0</v>
      </c>
      <c r="H18" s="32">
        <f t="shared" si="1"/>
        <v>0</v>
      </c>
    </row>
    <row r="19" spans="1:8" ht="45" x14ac:dyDescent="0.25">
      <c r="A19" s="1">
        <v>10</v>
      </c>
      <c r="B19" s="9" t="s">
        <v>317</v>
      </c>
      <c r="C19" s="8" t="s">
        <v>318</v>
      </c>
      <c r="D19" s="10">
        <v>25</v>
      </c>
      <c r="E19" s="10">
        <v>600</v>
      </c>
      <c r="F19" s="31"/>
      <c r="G19" s="32">
        <f t="shared" si="0"/>
        <v>0</v>
      </c>
      <c r="H19" s="32">
        <f t="shared" si="1"/>
        <v>0</v>
      </c>
    </row>
    <row r="20" spans="1:8" ht="45" x14ac:dyDescent="0.25">
      <c r="A20" s="1">
        <v>11</v>
      </c>
      <c r="B20" s="9" t="s">
        <v>319</v>
      </c>
      <c r="C20" s="8" t="s">
        <v>320</v>
      </c>
      <c r="D20" s="10">
        <v>2</v>
      </c>
      <c r="E20" s="10">
        <v>36</v>
      </c>
      <c r="F20" s="31"/>
      <c r="G20" s="32">
        <f t="shared" si="0"/>
        <v>0</v>
      </c>
      <c r="H20" s="32">
        <f t="shared" si="1"/>
        <v>0</v>
      </c>
    </row>
    <row r="21" spans="1:8" ht="33.75" x14ac:dyDescent="0.25">
      <c r="A21" s="1">
        <v>12</v>
      </c>
      <c r="B21" s="9" t="s">
        <v>321</v>
      </c>
      <c r="C21" s="8" t="s">
        <v>351</v>
      </c>
      <c r="D21" s="10">
        <v>8</v>
      </c>
      <c r="E21" s="10">
        <v>192</v>
      </c>
      <c r="F21" s="31"/>
      <c r="G21" s="32">
        <f t="shared" si="0"/>
        <v>0</v>
      </c>
      <c r="H21" s="32">
        <f t="shared" si="1"/>
        <v>0</v>
      </c>
    </row>
    <row r="22" spans="1:8" ht="22.5" x14ac:dyDescent="0.25">
      <c r="A22" s="1">
        <v>13</v>
      </c>
      <c r="B22" s="9">
        <v>25401.0213</v>
      </c>
      <c r="C22" s="8" t="s">
        <v>322</v>
      </c>
      <c r="D22" s="10">
        <v>8</v>
      </c>
      <c r="E22" s="10">
        <v>192</v>
      </c>
      <c r="F22" s="31"/>
      <c r="G22" s="32">
        <f t="shared" si="0"/>
        <v>0</v>
      </c>
      <c r="H22" s="32">
        <f t="shared" si="1"/>
        <v>0</v>
      </c>
    </row>
    <row r="23" spans="1:8" x14ac:dyDescent="0.25">
      <c r="A23" s="1">
        <v>14</v>
      </c>
      <c r="B23" s="9">
        <v>25401.008099999999</v>
      </c>
      <c r="C23" s="8" t="s">
        <v>323</v>
      </c>
      <c r="D23" s="10">
        <v>1</v>
      </c>
      <c r="E23" s="10">
        <v>24</v>
      </c>
      <c r="F23" s="31"/>
      <c r="G23" s="32">
        <f t="shared" si="0"/>
        <v>0</v>
      </c>
      <c r="H23" s="32">
        <f t="shared" si="1"/>
        <v>0</v>
      </c>
    </row>
    <row r="24" spans="1:8" x14ac:dyDescent="0.25">
      <c r="A24" s="1">
        <v>15</v>
      </c>
      <c r="B24" s="9">
        <v>25401.008000000002</v>
      </c>
      <c r="C24" s="8" t="s">
        <v>324</v>
      </c>
      <c r="D24" s="10">
        <v>1</v>
      </c>
      <c r="E24" s="10">
        <v>24</v>
      </c>
      <c r="F24" s="31"/>
      <c r="G24" s="32">
        <f t="shared" si="0"/>
        <v>0</v>
      </c>
      <c r="H24" s="32">
        <f t="shared" si="1"/>
        <v>0</v>
      </c>
    </row>
    <row r="25" spans="1:8" x14ac:dyDescent="0.25">
      <c r="A25" s="1">
        <v>16</v>
      </c>
      <c r="B25" s="9">
        <v>25401.007799999999</v>
      </c>
      <c r="C25" s="8" t="s">
        <v>325</v>
      </c>
      <c r="D25" s="10">
        <v>1</v>
      </c>
      <c r="E25" s="10">
        <v>24</v>
      </c>
      <c r="F25" s="31"/>
      <c r="G25" s="32">
        <f t="shared" si="0"/>
        <v>0</v>
      </c>
      <c r="H25" s="32">
        <f t="shared" si="1"/>
        <v>0</v>
      </c>
    </row>
    <row r="26" spans="1:8" x14ac:dyDescent="0.25">
      <c r="A26" s="1">
        <v>17</v>
      </c>
      <c r="B26" s="9">
        <v>25401.007900000001</v>
      </c>
      <c r="C26" s="8" t="s">
        <v>326</v>
      </c>
      <c r="D26" s="10">
        <v>1</v>
      </c>
      <c r="E26" s="10">
        <v>24</v>
      </c>
      <c r="F26" s="31"/>
      <c r="G26" s="32">
        <f t="shared" si="0"/>
        <v>0</v>
      </c>
      <c r="H26" s="32">
        <f t="shared" si="1"/>
        <v>0</v>
      </c>
    </row>
    <row r="27" spans="1:8" x14ac:dyDescent="0.25">
      <c r="A27" s="1">
        <v>18</v>
      </c>
      <c r="B27" s="9">
        <v>25401.008300000001</v>
      </c>
      <c r="C27" s="8" t="s">
        <v>327</v>
      </c>
      <c r="D27" s="10">
        <v>1</v>
      </c>
      <c r="E27" s="10">
        <v>12</v>
      </c>
      <c r="F27" s="31"/>
      <c r="G27" s="32">
        <f t="shared" si="0"/>
        <v>0</v>
      </c>
      <c r="H27" s="32">
        <f t="shared" si="1"/>
        <v>0</v>
      </c>
    </row>
    <row r="28" spans="1:8" x14ac:dyDescent="0.25">
      <c r="A28" s="1">
        <v>19</v>
      </c>
      <c r="B28" s="9">
        <v>25401.008399999999</v>
      </c>
      <c r="C28" s="8" t="s">
        <v>328</v>
      </c>
      <c r="D28" s="10">
        <v>1</v>
      </c>
      <c r="E28" s="10">
        <v>12</v>
      </c>
      <c r="F28" s="31"/>
      <c r="G28" s="32">
        <f t="shared" si="0"/>
        <v>0</v>
      </c>
      <c r="H28" s="32">
        <f t="shared" si="1"/>
        <v>0</v>
      </c>
    </row>
    <row r="29" spans="1:8" ht="45" x14ac:dyDescent="0.25">
      <c r="A29" s="1">
        <v>20</v>
      </c>
      <c r="B29" s="9" t="s">
        <v>329</v>
      </c>
      <c r="C29" s="8" t="s">
        <v>330</v>
      </c>
      <c r="D29" s="10">
        <v>30</v>
      </c>
      <c r="E29" s="10">
        <v>780</v>
      </c>
      <c r="F29" s="31"/>
      <c r="G29" s="32">
        <f t="shared" si="0"/>
        <v>0</v>
      </c>
      <c r="H29" s="32">
        <f t="shared" si="1"/>
        <v>0</v>
      </c>
    </row>
    <row r="30" spans="1:8" ht="33.75" x14ac:dyDescent="0.25">
      <c r="A30" s="1">
        <v>21</v>
      </c>
      <c r="B30" s="9" t="s">
        <v>331</v>
      </c>
      <c r="C30" s="8" t="s">
        <v>332</v>
      </c>
      <c r="D30" s="10">
        <v>1</v>
      </c>
      <c r="E30" s="10">
        <v>12</v>
      </c>
      <c r="F30" s="31"/>
      <c r="G30" s="32">
        <f t="shared" si="0"/>
        <v>0</v>
      </c>
      <c r="H30" s="32">
        <f t="shared" si="1"/>
        <v>0</v>
      </c>
    </row>
    <row r="31" spans="1:8" ht="56.25" x14ac:dyDescent="0.25">
      <c r="A31" s="1">
        <v>22</v>
      </c>
      <c r="B31" s="9" t="s">
        <v>333</v>
      </c>
      <c r="C31" s="8" t="s">
        <v>334</v>
      </c>
      <c r="D31" s="10">
        <v>10</v>
      </c>
      <c r="E31" s="10">
        <v>240</v>
      </c>
      <c r="F31" s="31"/>
      <c r="G31" s="32">
        <f t="shared" si="0"/>
        <v>0</v>
      </c>
      <c r="H31" s="32">
        <f t="shared" si="1"/>
        <v>0</v>
      </c>
    </row>
    <row r="32" spans="1:8" ht="22.5" x14ac:dyDescent="0.25">
      <c r="A32" s="1">
        <v>23</v>
      </c>
      <c r="B32" s="9" t="s">
        <v>335</v>
      </c>
      <c r="C32" s="8" t="s">
        <v>336</v>
      </c>
      <c r="D32" s="10">
        <v>2</v>
      </c>
      <c r="E32" s="10">
        <v>36</v>
      </c>
      <c r="F32" s="31"/>
      <c r="G32" s="32">
        <f t="shared" si="0"/>
        <v>0</v>
      </c>
      <c r="H32" s="32">
        <f t="shared" si="1"/>
        <v>0</v>
      </c>
    </row>
    <row r="33" spans="1:8" ht="33.75" x14ac:dyDescent="0.25">
      <c r="A33" s="1">
        <v>24</v>
      </c>
      <c r="B33" s="9" t="s">
        <v>337</v>
      </c>
      <c r="C33" s="8" t="s">
        <v>338</v>
      </c>
      <c r="D33" s="10">
        <v>2</v>
      </c>
      <c r="E33" s="10">
        <v>36</v>
      </c>
      <c r="F33" s="31"/>
      <c r="G33" s="32">
        <f t="shared" si="0"/>
        <v>0</v>
      </c>
      <c r="H33" s="32">
        <f t="shared" si="1"/>
        <v>0</v>
      </c>
    </row>
    <row r="34" spans="1:8" ht="33.75" x14ac:dyDescent="0.25">
      <c r="A34" s="1">
        <v>25</v>
      </c>
      <c r="B34" s="9" t="s">
        <v>339</v>
      </c>
      <c r="C34" s="8" t="s">
        <v>340</v>
      </c>
      <c r="D34" s="10">
        <v>1</v>
      </c>
      <c r="E34" s="10">
        <v>24</v>
      </c>
      <c r="F34" s="31"/>
      <c r="G34" s="32">
        <f t="shared" si="0"/>
        <v>0</v>
      </c>
      <c r="H34" s="32">
        <f t="shared" si="1"/>
        <v>0</v>
      </c>
    </row>
    <row r="35" spans="1:8" ht="22.5" x14ac:dyDescent="0.25">
      <c r="A35" s="1">
        <v>26</v>
      </c>
      <c r="B35" s="9" t="s">
        <v>341</v>
      </c>
      <c r="C35" s="8" t="s">
        <v>342</v>
      </c>
      <c r="D35" s="10">
        <v>1</v>
      </c>
      <c r="E35" s="10">
        <v>24</v>
      </c>
      <c r="F35" s="31"/>
      <c r="G35" s="32">
        <f t="shared" si="0"/>
        <v>0</v>
      </c>
      <c r="H35" s="32">
        <f t="shared" si="1"/>
        <v>0</v>
      </c>
    </row>
    <row r="36" spans="1:8" ht="22.5" x14ac:dyDescent="0.25">
      <c r="A36" s="1">
        <v>27</v>
      </c>
      <c r="B36" s="9" t="s">
        <v>343</v>
      </c>
      <c r="C36" s="8" t="s">
        <v>344</v>
      </c>
      <c r="D36" s="10">
        <v>1</v>
      </c>
      <c r="E36" s="10">
        <v>24</v>
      </c>
      <c r="F36" s="31"/>
      <c r="G36" s="32">
        <f t="shared" si="0"/>
        <v>0</v>
      </c>
      <c r="H36" s="32">
        <f t="shared" si="1"/>
        <v>0</v>
      </c>
    </row>
    <row r="37" spans="1:8" ht="67.5" x14ac:dyDescent="0.25">
      <c r="A37" s="1">
        <v>28</v>
      </c>
      <c r="B37" s="9" t="s">
        <v>345</v>
      </c>
      <c r="C37" s="8" t="s">
        <v>346</v>
      </c>
      <c r="D37" s="10">
        <v>32</v>
      </c>
      <c r="E37" s="10">
        <v>780</v>
      </c>
      <c r="F37" s="31"/>
      <c r="G37" s="32">
        <f t="shared" si="0"/>
        <v>0</v>
      </c>
      <c r="H37" s="32">
        <f t="shared" si="1"/>
        <v>0</v>
      </c>
    </row>
    <row r="38" spans="1:8" ht="56.25" x14ac:dyDescent="0.25">
      <c r="A38" s="1">
        <v>29</v>
      </c>
      <c r="B38" s="9" t="s">
        <v>347</v>
      </c>
      <c r="C38" s="8" t="s">
        <v>348</v>
      </c>
      <c r="D38" s="10">
        <v>1</v>
      </c>
      <c r="E38" s="10">
        <v>24</v>
      </c>
      <c r="F38" s="31"/>
      <c r="G38" s="32">
        <f t="shared" si="0"/>
        <v>0</v>
      </c>
      <c r="H38" s="32">
        <f t="shared" si="1"/>
        <v>0</v>
      </c>
    </row>
    <row r="39" spans="1:8" ht="33.75" x14ac:dyDescent="0.25">
      <c r="A39" s="1">
        <v>30</v>
      </c>
      <c r="B39" s="9" t="s">
        <v>349</v>
      </c>
      <c r="C39" s="8" t="s">
        <v>350</v>
      </c>
      <c r="D39" s="10">
        <v>2</v>
      </c>
      <c r="E39" s="10">
        <v>36</v>
      </c>
      <c r="F39" s="31"/>
      <c r="G39" s="32">
        <f t="shared" si="0"/>
        <v>0</v>
      </c>
      <c r="H39" s="32">
        <f t="shared" si="1"/>
        <v>0</v>
      </c>
    </row>
    <row r="40" spans="1:8" x14ac:dyDescent="0.25">
      <c r="D40" s="27"/>
      <c r="F40" s="34" t="s">
        <v>376</v>
      </c>
      <c r="G40" s="36">
        <f>SUM(G10:G39)</f>
        <v>0</v>
      </c>
      <c r="H40" s="36">
        <f>SUM(H10:H39)</f>
        <v>0</v>
      </c>
    </row>
    <row r="41" spans="1:8" x14ac:dyDescent="0.25">
      <c r="D41" s="27"/>
      <c r="F41" s="34" t="s">
        <v>377</v>
      </c>
      <c r="G41" s="36">
        <f>G40*0.16</f>
        <v>0</v>
      </c>
      <c r="H41" s="36">
        <f>H40*0.16</f>
        <v>0</v>
      </c>
    </row>
    <row r="42" spans="1:8" x14ac:dyDescent="0.25">
      <c r="F42" s="34" t="s">
        <v>374</v>
      </c>
      <c r="G42" s="36">
        <f>G40+G41</f>
        <v>0</v>
      </c>
      <c r="H42" s="36">
        <f>H40+H41</f>
        <v>0</v>
      </c>
    </row>
    <row r="43" spans="1:8" x14ac:dyDescent="0.25">
      <c r="B43" s="20"/>
      <c r="C43" s="20"/>
    </row>
    <row r="44" spans="1:8" x14ac:dyDescent="0.25">
      <c r="B44" s="19" t="s">
        <v>352</v>
      </c>
    </row>
  </sheetData>
  <mergeCells count="8">
    <mergeCell ref="A7:H7"/>
    <mergeCell ref="A8:H8"/>
    <mergeCell ref="A1:H1"/>
    <mergeCell ref="A2:H2"/>
    <mergeCell ref="A3:H3"/>
    <mergeCell ref="A4:H4"/>
    <mergeCell ref="A5:H5"/>
    <mergeCell ref="A6:H6"/>
  </mergeCells>
  <printOptions horizontalCentered="1"/>
  <pageMargins left="0.70866141732283472" right="0.70866141732283472" top="0.74803149606299213" bottom="0.74803149606299213" header="0.31496062992125984" footer="0.31496062992125984"/>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MED. LOTE 1</vt:lpstr>
      <vt:lpstr>MED. LOTE 2</vt:lpstr>
      <vt:lpstr>MED. LOTE 3</vt:lpstr>
      <vt:lpstr>MED. LOTE 4</vt:lpstr>
      <vt:lpstr>MED. LOTE 5</vt:lpstr>
      <vt:lpstr>MED, LOTE 6 CONTROLADO</vt:lpstr>
      <vt:lpstr>MAT. CUR. LOTE 1</vt:lpstr>
      <vt:lpstr>MAT. DE CUR. LOTE 2</vt:lpstr>
      <vt:lpstr>'MAT. CUR. LOTE 1'!Área_de_impresión</vt:lpstr>
      <vt:lpstr>'MAT. DE CUR. LOTE 2'!Área_de_impresión</vt:lpstr>
      <vt:lpstr>'MED, LOTE 6 CONTROLADO'!Área_de_impresión</vt:lpstr>
      <vt:lpstr>'MED. LOTE 1'!Área_de_impresión</vt:lpstr>
      <vt:lpstr>'MED. LOTE 3'!Área_de_impresión</vt:lpstr>
      <vt:lpstr>'MED. LOTE 4'!Área_de_impresión</vt:lpstr>
      <vt:lpstr>'MED. LOTE 5'!Área_de_impresión</vt:lpstr>
      <vt:lpstr>'MAT. CUR. LOTE 1'!Títulos_a_imprimir</vt:lpstr>
      <vt:lpstr>'MAT. DE CUR. LOTE 2'!Títulos_a_imprimir</vt:lpstr>
      <vt:lpstr>'MED, LOTE 6 CONTROLADO'!Títulos_a_imprimir</vt:lpstr>
      <vt:lpstr>'MED. LOTE 1'!Títulos_a_imprimir</vt:lpstr>
      <vt:lpstr>'MED. LOTE 2'!Títulos_a_imprimir</vt:lpstr>
      <vt:lpstr>'MED. LOTE 3'!Títulos_a_imprimir</vt:lpstr>
      <vt:lpstr>'MED. LOTE 4'!Títulos_a_imprimir</vt:lpstr>
      <vt:lpstr>'MED. LOTE 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CLAUDIA MARIA ESPINOZA JAUREGUI</cp:lastModifiedBy>
  <cp:lastPrinted>2023-02-21T21:45:40Z</cp:lastPrinted>
  <dcterms:created xsi:type="dcterms:W3CDTF">2023-02-04T03:25:59Z</dcterms:created>
  <dcterms:modified xsi:type="dcterms:W3CDTF">2023-02-21T21:49:10Z</dcterms:modified>
</cp:coreProperties>
</file>