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6600" activeTab="0"/>
  </bookViews>
  <sheets>
    <sheet name="GES 22-EDIF. PUBLICOS" sheetId="1" r:id="rId1"/>
  </sheets>
  <definedNames>
    <definedName name="_xlnm.Print_Titles" localSheetId="0">'GES 22-EDIF. PUBLICOS'!$1:$1</definedName>
  </definedNames>
  <calcPr fullCalcOnLoad="1"/>
</workbook>
</file>

<file path=xl/sharedStrings.xml><?xml version="1.0" encoding="utf-8"?>
<sst xmlns="http://schemas.openxmlformats.org/spreadsheetml/2006/main" count="2689" uniqueCount="510">
  <si>
    <t>CASA DE GOBIERNO</t>
  </si>
  <si>
    <t>UNIDAD ADMINISTRATIVA SAN IGNACIO</t>
  </si>
  <si>
    <t>UNIDAD ADMINISTRATIVA NAVOLATO</t>
  </si>
  <si>
    <t>UNIDAD DE SERVICIOS ESPECIALES</t>
  </si>
  <si>
    <t>UNIDAD ADMINISTRATIVA EL FUERTE</t>
  </si>
  <si>
    <t>LOS MOCHIS</t>
  </si>
  <si>
    <t>GUASAVE</t>
  </si>
  <si>
    <t>CULIACAN</t>
  </si>
  <si>
    <t>HANGAR GOBIERNO DEL ESTADO DE SINALOA</t>
  </si>
  <si>
    <t>UNIDAD ADMINISTRATIVA (EN EL DORADO)</t>
  </si>
  <si>
    <t>BODEGA DE BACHIGUALATO</t>
  </si>
  <si>
    <t>CASA DE GOBIERNO (ALTATA)</t>
  </si>
  <si>
    <t>MAZATLAN</t>
  </si>
  <si>
    <t>INSTALACIONES DE LA POLICIA MINISTERIAL, C4 Y SERVICIO MEDICO FORENSE.</t>
  </si>
  <si>
    <t>EL ROSARIO</t>
  </si>
  <si>
    <t>BADIRAGUATO</t>
  </si>
  <si>
    <t>UNIDAD ADMINISTRATIVA (LA CRUZ)</t>
  </si>
  <si>
    <t>UNIDAD ADMINISTRATIVA COSALA</t>
  </si>
  <si>
    <t>UNIDAD ADMINISTRATIVA GUAMUCHIL</t>
  </si>
  <si>
    <t>UNIDAD ADMINISTRATIVA MOCORITO</t>
  </si>
  <si>
    <t>UNIDAD ADMINISTRATIVA CULIACAN</t>
  </si>
  <si>
    <t>UNIDAD  ADMINISTRATIVA ANGOSTURA</t>
  </si>
  <si>
    <t>UNIDAD ADMINISTRATIVA ESCUINAPA</t>
  </si>
  <si>
    <t>UNIDAD ADMINISTRATIVA SINALOA DE LEYVA</t>
  </si>
  <si>
    <t>UNIDAD ADMINISTRATIVA CONCORDIA</t>
  </si>
  <si>
    <t>UNIDAD ADMINISTRATIVA MAZATLAN</t>
  </si>
  <si>
    <t>UNIDAD ADMINISTRATIVA CHOIX</t>
  </si>
  <si>
    <t>UNIDAD ADMINISTRATIVA GUASAVE</t>
  </si>
  <si>
    <t>UNIDAD ADMINISTRATIVA EL ROSARIO</t>
  </si>
  <si>
    <t>UNIDAD ADMINISTRATIVA LOS MOCHIS</t>
  </si>
  <si>
    <t>UNIDAD ADMINISTRATIVA BADIRAGUATO</t>
  </si>
  <si>
    <t>USE</t>
  </si>
  <si>
    <t>CENTRO DE CONTROL DE CONFIANZA DEL (C.E.S.P) (C3)</t>
  </si>
  <si>
    <t>FISCALIA Y SEG. PUB.</t>
  </si>
  <si>
    <t>EJECUTIVO</t>
  </si>
  <si>
    <t>EJECUTIVO-SEG. PUB.</t>
  </si>
  <si>
    <t>EJECUTIVO-UA</t>
  </si>
  <si>
    <t>AHOME</t>
  </si>
  <si>
    <t>ANGOSTURA</t>
  </si>
  <si>
    <t>TIPO</t>
  </si>
  <si>
    <t>DESCRIPCIÓN</t>
  </si>
  <si>
    <t>VALOR EDIFICIO</t>
  </si>
  <si>
    <t>VALOR CONTENIDOS</t>
  </si>
  <si>
    <t>REMOCIÓN DE ESCOMBROS</t>
  </si>
  <si>
    <t>DOMICILIO</t>
  </si>
  <si>
    <t>MUNICIPIO</t>
  </si>
  <si>
    <t>ROBO DE CONTENIDOS S.A. $1,500,000</t>
  </si>
  <si>
    <t>DINERO Y VALORES .S.A.  $500,000</t>
  </si>
  <si>
    <t>EQUIPO ELECTRÓNICO</t>
  </si>
  <si>
    <t>ROTURA DE MAQUINARIA</t>
  </si>
  <si>
    <t>No.</t>
  </si>
  <si>
    <t>CULIACÁN</t>
  </si>
  <si>
    <t>MAZATLÁN</t>
  </si>
  <si>
    <t>EL DORADO</t>
  </si>
  <si>
    <t>(LA CRUZ</t>
  </si>
  <si>
    <t>CHOIX</t>
  </si>
  <si>
    <t>CONCORDIA</t>
  </si>
  <si>
    <t>COSALA</t>
  </si>
  <si>
    <t>EL FUERTE</t>
  </si>
  <si>
    <t>ESCUINAPA</t>
  </si>
  <si>
    <t>GUAMUCHIL</t>
  </si>
  <si>
    <t>MOCORITO</t>
  </si>
  <si>
    <t>NAVOLATO</t>
  </si>
  <si>
    <t>SAN IGNACIO</t>
  </si>
  <si>
    <t>SINALOA DE LEYVA</t>
  </si>
  <si>
    <t>NAVOLATO (ALTATA)</t>
  </si>
  <si>
    <t>ETIQUETA</t>
  </si>
  <si>
    <t>ACADEMIA DE POLICIA (INST. DE CIENCIAS PENALES)</t>
  </si>
  <si>
    <t>PROPIO</t>
  </si>
  <si>
    <t>ARRENDADO</t>
  </si>
  <si>
    <t>JUAREZ Y CONSTITUCION Y RAFAEL BUELNA</t>
  </si>
  <si>
    <t>HIDALGO 5 DE MAYO Y MORELOS</t>
  </si>
  <si>
    <t>CUAUHTEMOC Y ALLENDE</t>
  </si>
  <si>
    <t>BENITO JUAREZ E D.GAMEZ Y J.M.MORELOS</t>
  </si>
  <si>
    <t>P.SUAREZ E LOPEZ MATEO Y L.</t>
  </si>
  <si>
    <t>AV. ROSALES ENTRE LOPEZ MATEOS Y E.ZAPATA</t>
  </si>
  <si>
    <t>CARRETERA CULIACAN NAVOLATO Y CANAL</t>
  </si>
  <si>
    <t>CARRETERA CULIACAN NAVOLATO</t>
  </si>
  <si>
    <t>AEROPUERTO FEDERAL DE BACHIGUALATO</t>
  </si>
  <si>
    <t>ANTONIO ROSALES 543 OTE.</t>
  </si>
  <si>
    <t>INSURGENTES LAZARO CARDENAS Y 16 DE SEP.</t>
  </si>
  <si>
    <t>CALLE INDEPENDENCIA S/N</t>
  </si>
  <si>
    <t>OBREGON NO. 55.1135</t>
  </si>
  <si>
    <t>CARRETERA CULIACAN-NAVOLATO Y CANAL</t>
  </si>
  <si>
    <t>CALLE ACCESO DE LA S.A.R.H. COL.BACHIGUALATO</t>
  </si>
  <si>
    <t>ALMADA Y CUAHTEMOC Y SINALOA</t>
  </si>
  <si>
    <t>AV. DEL MAR Y ZONA DE PLAYA</t>
  </si>
  <si>
    <t>MINA ARROLLO GRANDE Y C.LA JUVENTUD</t>
  </si>
  <si>
    <t>5 DE MAYO Y LEYVA SOLANO</t>
  </si>
  <si>
    <t>RIO BALUARTE TRES FIDEOS Y CANAL</t>
  </si>
  <si>
    <t>AV. INSURGUENTES</t>
  </si>
  <si>
    <t>CARRETERA A DURANGO Y C.ISIDRO PERAZA</t>
  </si>
  <si>
    <t>AV.20 DE NOVIEMBRE</t>
  </si>
  <si>
    <t>C.ESTADISTICAS P.J. DURAN C.7</t>
  </si>
  <si>
    <t>INDEPENDENCIA SALAZAR Y OBREGON</t>
  </si>
  <si>
    <t>AV.REFORMA Y C.5 DE MAYO</t>
  </si>
  <si>
    <t>CALLE 11 Y CARRETERA PARRAL CHIHUAHUA</t>
  </si>
  <si>
    <t>C.INDEPENDENCIA,L.DE REFORMA,AV.12 Y PTE.14</t>
  </si>
  <si>
    <t>R.C. GENERAL S.A. $10,000,000</t>
  </si>
  <si>
    <t>AMPARADO</t>
  </si>
  <si>
    <t>R.C. ARRENDATARIO S.A. $10,000,000</t>
  </si>
  <si>
    <t>AMPARADA</t>
  </si>
  <si>
    <t>CRISTALES S.A. $300,000</t>
  </si>
  <si>
    <t>PROPIOS</t>
  </si>
  <si>
    <t>EDIFICIOS FISCALÍA GENERAL DEL ESTADO</t>
  </si>
  <si>
    <t>EDIFICIOS GOBIERNO DEL ESTADO DE SINALOA</t>
  </si>
  <si>
    <t>IRSS (CENTRO PENITENCIARIO AGUARUTO-CULIACAN)</t>
  </si>
  <si>
    <t>PENAL (CERESO) MAZATLAN (CENTRO PENITENCIARIO EL CASTILLO-MAZATLAN)</t>
  </si>
  <si>
    <t>BLVD. PEDRO INFANTE Y MIGUEL TAMAYO</t>
  </si>
  <si>
    <t>PENAL (CERESO) AHOME GOROS II</t>
  </si>
  <si>
    <t>POLICIA ESTATAL PREVENTIVA (PEP)</t>
  </si>
  <si>
    <t xml:space="preserve">CONSEJO TUTELAR PARA MENORES (CENTRO DE INTERNAMIENTO PARA ADOLESCENTES-CIPA)Y ORGANO DE EJECUCION DE MEDIDA PARA ADOLECENTES (OEEMA) </t>
  </si>
  <si>
    <t>COMPLEJO DE SEGURIDAD PUBLICA Y SECRETARIADO EJECUTIVO</t>
  </si>
  <si>
    <t>PENAL (CERESO) ANGOSTURA</t>
  </si>
  <si>
    <t>CODIGO POSTAL</t>
  </si>
  <si>
    <t>EDIFICIO VICEFISCALÍA ZONA NORTE</t>
  </si>
  <si>
    <t>UEA MOCHIS</t>
  </si>
  <si>
    <t>U ARCHIVO GENERAL</t>
  </si>
  <si>
    <t>U UNESA Y UMIP</t>
  </si>
  <si>
    <t>BODEGA DE OFICIALÍA MAYOR, UNESA Y UMIP</t>
  </si>
  <si>
    <t>U UNEIN</t>
  </si>
  <si>
    <t>UNEDEP</t>
  </si>
  <si>
    <t>EDIFICIO VICEFISCALÍA CENTRO</t>
  </si>
  <si>
    <t>EDIFICIO FAMILIARES Y CIVILES CULIACÁN</t>
  </si>
  <si>
    <t>PENSIÓN BIENES ASEGURADOS</t>
  </si>
  <si>
    <t>EDIFICIO JUAN JOSÉ RÍOS</t>
  </si>
  <si>
    <t>P SAN BLAS</t>
  </si>
  <si>
    <t>P EL FUERTE</t>
  </si>
  <si>
    <t>U EL FUERTE</t>
  </si>
  <si>
    <t>U GUASAVE</t>
  </si>
  <si>
    <t>EDIFICIO GODÍNEZ</t>
  </si>
  <si>
    <t>UEA MAZATLÁN</t>
  </si>
  <si>
    <t>TURISMO</t>
  </si>
  <si>
    <t>U PROCOPIO MZTN</t>
  </si>
  <si>
    <t>EDIFICIO PERICIALES MAZATLÁN</t>
  </si>
  <si>
    <t>U NAVOLATO</t>
  </si>
  <si>
    <t>U SAN BLAS</t>
  </si>
  <si>
    <t>U GUARDERÍA</t>
  </si>
  <si>
    <t>U CANACO</t>
  </si>
  <si>
    <t>JUZGADOS ADSCRITOS MOCHIS</t>
  </si>
  <si>
    <t>SEMEFO</t>
  </si>
  <si>
    <t>EL CARRIZO</t>
  </si>
  <si>
    <t>PARTIDA ANGOSTURA</t>
  </si>
  <si>
    <t>PARTIDA BADIRAGUATO</t>
  </si>
  <si>
    <t>PARTIDA CÓSALA</t>
  </si>
  <si>
    <t>JUZGADOS ADSCRITOS PENI</t>
  </si>
  <si>
    <t>U ADOLESCENTES CLN</t>
  </si>
  <si>
    <t>PARTIDA EL ROSARIO</t>
  </si>
  <si>
    <t>PARTIDA GUASAVE</t>
  </si>
  <si>
    <t>PARTIDA GUAMÚCHIL</t>
  </si>
  <si>
    <t>PARTIDA LA CRUZ</t>
  </si>
  <si>
    <t>EDIFICIO PARTIDA MAZATAN</t>
  </si>
  <si>
    <t>BODEGA DE EVIDENCIAS MAZATLAN</t>
  </si>
  <si>
    <t>JUZGADOS ADSCRITOS MAZATLAN</t>
  </si>
  <si>
    <t>PARTIDA MOCORITO</t>
  </si>
  <si>
    <t>PARTIDA EN VILLA JUÁREZ</t>
  </si>
  <si>
    <t>EDIFICIO POLICÍA INVESTIGADORA</t>
  </si>
  <si>
    <t>EDIFICIO PERICIALES CULIACÁN</t>
  </si>
  <si>
    <t>UEA</t>
  </si>
  <si>
    <t>EDIFICIO CENTRAL DE FISCALÍA</t>
  </si>
  <si>
    <t>PARTIDA MOCHIS</t>
  </si>
  <si>
    <t>IGNACIO ZARAGOZA Y BENITO JUÁREZ SUR NO. 223, COLONIA CENTRO, AHOME, LOS MOCHIS</t>
  </si>
  <si>
    <t>CALLE BACHOCO ESQUINA CON REVOLUCIÓN NO. 1153 COL. RESIDENCIAL DEL VALLE, LOS MOCHIS, SINALOA</t>
  </si>
  <si>
    <t>CENTRO LOGÍSTICO NO. 9522 CARRETERA NAVOLATO, COLONIA BACHIGUALATO</t>
  </si>
  <si>
    <t>RODOLFO G. ROBLES 2DO. PISO Y MARIANO ESCOBEDO NO. 195 NTE. COLONIA CENTRO</t>
  </si>
  <si>
    <t>AV. MOCHIS 1360 COL. GUADALUPE</t>
  </si>
  <si>
    <t>CARRETERA INTERNACIONAL SALIDA NORTE A ESPALDAS DE LA MÉXICO 15 NO. 2600, FRAC. ISSTESIN</t>
  </si>
  <si>
    <t>CUARTA ETAPA DEL DESARROLLO URBANO TRES RÍOS ENTRE BLVD. ROLANDO ARJONA Y VIALIDAD DE SERVICIO, CULIACÁN, SINALOA</t>
  </si>
  <si>
    <t>CALZADA DE LOS INSURGENTES NO. 136 SUR COL. CENTRO SINALOA</t>
  </si>
  <si>
    <t>MARGEN IZQUIERDO DE LA CARRETERA CULIACAN-IMALA KM 3</t>
  </si>
  <si>
    <t>JUAN JOSÉ RÍOS ENTRE DONATO GUERRA Y RIVAS PALACIO, NO. 548 PTE, COL. MIGUEL ALEMÁN</t>
  </si>
  <si>
    <t>CALLEJÓN BENITO JUÁREZ S/N PASANDO LA VÍA S/N BENITO JUÁREZ Y JESÚS GARCÍA (LOTE 08), SECTOR CANANEA, SAN BLAS, EL FUERTE</t>
  </si>
  <si>
    <t>MORELOS NO. 501 EL FUERTE, SINALOA</t>
  </si>
  <si>
    <t>HIDALGO Y AGUSTINA RAMÍREZ NO. 105 COLONIA CENTRO, EL FUERTE</t>
  </si>
  <si>
    <t>AVENIDA LÁZARO CÁRDENAS S/N JOSÉ MARÍA PINO SUAREZ Y CONTINUACIÓN LÁZARO CÁRDENAS COLONIA ÁNGEL FLORES, GUASAVE, SINALOA</t>
  </si>
  <si>
    <t>CALLE CERRO DE CONEJO, NO. 230, FRAC. LOMAS DE MAZATLÁN</t>
  </si>
  <si>
    <t>AV. PLAYA GAVIOTAS NO. 202 ZONA DORADA, LOCAL 9</t>
  </si>
  <si>
    <t>CARRETERA INTERNACIONAL AL SUR KM. 15  COL. ANAHUAC</t>
  </si>
  <si>
    <t>CALLE  AV. 20 DE NOVIEMBRE NUMERO 50, SAN BLAS, SINALOA</t>
  </si>
  <si>
    <t>TEÓFILO NORIS (NORTE) NO. 426 HIDALGO Y ÁNGEL FLORES COLONIA CENTRO</t>
  </si>
  <si>
    <t>NO. 2, EJIDO GOROS</t>
  </si>
  <si>
    <t>VENUSTIANO CARRANZA Y TERMINACIÓN 5 DE MAYO S/N COLONIA CENTRO</t>
  </si>
  <si>
    <t>V. CARRANZA Y TERMINACIÓN 5 DE MAYO S/N COLONIA CENTRO</t>
  </si>
  <si>
    <t>CARRETERA CÓSALA SIERRA MOJADA FRENTE AL MOLINO KM 53</t>
  </si>
  <si>
    <t>CARRETERA A NAVOLATO, KM. 9.5 COLONIA AGUARUTO</t>
  </si>
  <si>
    <t>CARRETERA A NAVOLATO KM. 9.5 ENSEGUIDA DEL TUTELAR DE MENORES COLONIA AGUARUTO</t>
  </si>
  <si>
    <t>MELCHOR OCAMPO S/N  CARRETERA INTERNACIONAL</t>
  </si>
  <si>
    <t>AV. ADOLFO LÓPEZ MATEO Y L.MANUEL PONCE S/N COLONIA EJIDAL</t>
  </si>
  <si>
    <t>BLVD. ANTONIO ROSALES Y A. SERDÁN ATRÁS DE LA UNIDAD ADMINISTRATIVA COLONIA MORELOS</t>
  </si>
  <si>
    <t>CARRETERA LA CRUZ DE ELOTA, ARROYITOS KM 16.5</t>
  </si>
  <si>
    <t>AV. CRUZ LIZÁRRAGA Y RAMÓN LÓPEZ ALVARADO, FRACCIONAMIENTO TELLERIAS</t>
  </si>
  <si>
    <t>CARRETERA INTERNACIONAL AL SUR KM. 15  COLONIA ANAHUAC</t>
  </si>
  <si>
    <t>EL CASTILLO EN EL CERESO KM. 9</t>
  </si>
  <si>
    <t>CARRETERA 50 LAS PUENTES SINDICATURA VILLA JUÁREZ PTE. 1</t>
  </si>
  <si>
    <t>BLVD. EMILIANO ZAPATA NO. 1992 PTE. COLONIA VALLADO NUEVO</t>
  </si>
  <si>
    <t>CARRETERA A NAVOLATO KM. 9.5 COLONIA AGUARUTO</t>
  </si>
  <si>
    <t>AV. FEDERALISMO Y JORGE JULIÁN CHÁVEZ CASTRO NO. 823 COLONIA RECURSOS HIDRÁULICOS</t>
  </si>
  <si>
    <t>BLVD. ENRIQUE SÁNCHEZ ALONSO NO. 1833 DESARROLLO URBANO TRES RÍOS</t>
  </si>
  <si>
    <t>C. HERIBERTO VALDEZ Y BLVD. RIO FUERTE NO. 455 COLONIA SCALLY</t>
  </si>
  <si>
    <t>LA CRUZ DE ELOTA</t>
  </si>
  <si>
    <t>BAHÍA DE NAVA CHISTE NO. 609 PTE., BALCONES DEL NUEVO CULIACÁN.</t>
  </si>
  <si>
    <t>INSTITUTO SINALOENSE DE LA INFRAESTRUCTURA FISICA EDUCATIVA</t>
  </si>
  <si>
    <t>CARRT. A EL CASTILLO POSTE #45 SATAYA, NAVOLATO, S</t>
  </si>
  <si>
    <t>BOULEVARD MADERO 331 OTE. ALTOS, CULIACAN, SIN.</t>
  </si>
  <si>
    <t>DOM. CONOCIDO, PRESIDENCIA MPAL. DEL FUERTE, SIN.</t>
  </si>
  <si>
    <t>LEYVA SOLANO #85 ENTRE CARRASCO Y ZARAGOZA, GUASAV</t>
  </si>
  <si>
    <t>SAUL AGUILAR PICO Y AV. PONIENTE 14 Y SUR 03 LA CR</t>
  </si>
  <si>
    <t>ELOTA</t>
  </si>
  <si>
    <t>RIO BALUARTE Y RIO QUELITE #1005 PLANTA BAJA LOCAL</t>
  </si>
  <si>
    <t>CARRETERA A LAS PUENTES EJIDO EL TAPACAL VILLA JUA</t>
  </si>
  <si>
    <t>BELISARIO DOMINGUEZ Y CUAUHTEMOC EN LOS MOCHIS, AH</t>
  </si>
  <si>
    <t>BELISARIO DOMINGUEZ Y CUAUHTEMOC</t>
  </si>
  <si>
    <t>RIO QUELITE #1101 EN MAZATLAN, SINALOA</t>
  </si>
  <si>
    <t>DEGOLLADO 949 DUR LOS MOCHIS, SINALOA</t>
  </si>
  <si>
    <t>PLAZA FIESTA CULIACAN ZONA "A" LOCAL NO.30</t>
  </si>
  <si>
    <t>AV. LAZARO CARDENAS 859-24 A SEGUNDO PISO EN CULIA</t>
  </si>
  <si>
    <t>CALLE MORELOS NO. 13 EN ESCUINAPA, SIN.</t>
  </si>
  <si>
    <t>ESQ. CALZADA INTERNACIONAL CERRO DE LAS CUMBRES Y</t>
  </si>
  <si>
    <t>CARRET. NAVOLATO KM., 8.5 BACHIGUALATO, CULIACAN,</t>
  </si>
  <si>
    <t>CALLE HIDALGO Y PROGRESO EL FUERTE, SINALOA</t>
  </si>
  <si>
    <t>CONSTITUCION NO.8 LA NORIA, MAZATLAN, SINALOA</t>
  </si>
  <si>
    <t>RIO QUELITE 318 NTE. HIGUERA DE ZARAGOZA, AHOME, S</t>
  </si>
  <si>
    <t>AV. CONSTITUCION #67 ALHUEY ANGOSTURA</t>
  </si>
  <si>
    <t>AV. SAN RAFAEL NO.31 SUR COSTA RICA, CULIACAN, SIN</t>
  </si>
  <si>
    <t>BLVD. AGUA CALIENTE 11300/237 PLAZA CAMPESTREL COL</t>
  </si>
  <si>
    <t>TIJUANA</t>
  </si>
  <si>
    <t>PLAZA LAS AMERICAS NO.17 CALZADA LAS AMERICAS S/N</t>
  </si>
  <si>
    <t>BLVD. CONSTITUCION 159 OTE., ENTRE PALIZA Y ANDRAD</t>
  </si>
  <si>
    <t>SINDICATURA VILLA ANGEL FLORES, NAVOLATO, SINALOA</t>
  </si>
  <si>
    <t>GUILLERMO PRIETO NO.105 SUR COL. CENTRO LOS MOCHIS</t>
  </si>
  <si>
    <t>RAFAEL BUELNA Y PINO SUAREZ PERICOS, SINALOA</t>
  </si>
  <si>
    <t>PERICOS</t>
  </si>
  <si>
    <t>RAFAEL BUELNA Y PINO SUAREZ SUR PERICOS, MOCORITO,</t>
  </si>
  <si>
    <t>RIO SINALOA 825 NTE. LOS MOCHIS, SIN.</t>
  </si>
  <si>
    <t>IGNACIO ZARAGOZA 171 NTE.  GUASAVE, SIN.</t>
  </si>
  <si>
    <t>RIO ELOTA ENTRE BRAVO Y RIVA PALACIO</t>
  </si>
  <si>
    <t>BENITO JUAREZ Y PEDRO INFANTE</t>
  </si>
  <si>
    <t>FUENTE DE MARTE LOCAL 4</t>
  </si>
  <si>
    <t>FUENTE DE MARTE LOCALES 2 Y 4</t>
  </si>
  <si>
    <t>AV. LERDO DE TEJADA</t>
  </si>
  <si>
    <t>CALLE RIO DEL CARMEN</t>
  </si>
  <si>
    <t>GABRIEL LEYVA NORTE</t>
  </si>
  <si>
    <t>PLAZA FIESTA LAS PALMAS ZONA G LOCAL 3  LOS MOCHIS</t>
  </si>
  <si>
    <t>RIO BALUARTE LOCAL 5</t>
  </si>
  <si>
    <t>RIO BALUARTE LOCAL 8</t>
  </si>
  <si>
    <t>RIO CULIACAN</t>
  </si>
  <si>
    <t>DR. LUIS G. DE LA TORRE LOC. 12-13 Y 14, GUASAVE,</t>
  </si>
  <si>
    <t>JUAN CARRASCO #534 LOCAL 14 GUASAVE, GUASAVE.</t>
  </si>
  <si>
    <t>RIO BALUARTE</t>
  </si>
  <si>
    <t>DR. MORA LOCALES 2 Y 3 DE LA SECCION "C"</t>
  </si>
  <si>
    <t>RIO QUELITE PLANTA ALTA 3ER. PISO</t>
  </si>
  <si>
    <t>AVE. ANGEL FLORES NO. 50 COLONIA CENTRO, NAVOLATO</t>
  </si>
  <si>
    <t>CONOCIDO MESA DE CACAXTLA</t>
  </si>
  <si>
    <t>LAZARO CARDENAS 3G5 SUR COLONIA CENTRO SINALOA</t>
  </si>
  <si>
    <t>AVE. RODOLFO G. ROBLES Y CALLE EPITACIO OSUNA NO.</t>
  </si>
  <si>
    <t>AVE. LAZARO CARDENAS 750 SUR COLONIA CENTRO SINALO</t>
  </si>
  <si>
    <t>AGUILAR BARRAZA 1363 ENTRE INSURGENTES Y LAZARO CA</t>
  </si>
  <si>
    <t>BLVD. MACARIO GAXIOLA ESQUINA CON AVE.ALFONSO CANO</t>
  </si>
  <si>
    <t>AVE. ALVARO OBREGON, EN LA CIUDAD DE LOS MOCHIS, S</t>
  </si>
  <si>
    <t>750 SUR CALLE LAZARO CARDENAS COLONIA CENTRO CULIA</t>
  </si>
  <si>
    <t>CALLE DESIDERIO OCHOA NO. 50 COL. CENTRO DEL POBLA</t>
  </si>
  <si>
    <t>CALLE MIGUEL HIDALGO NO. 207 SUR ALTO EN VILLA UNI</t>
  </si>
  <si>
    <t>VILLA UNION</t>
  </si>
  <si>
    <t>REGISTRO PUBLICO DE LA PROPIEDAD UNIDAD ADMVA. DE</t>
  </si>
  <si>
    <t>CALLE FRAY SERVANDO TERESA DE MIER 1870 1ER. PISO</t>
  </si>
  <si>
    <t>MANZANA 67 CUARTEL XVII FRENTE AV. DEL MAR DE MAZA</t>
  </si>
  <si>
    <t>ANGEL FLORES PONIENTE PLANTA ALTA</t>
  </si>
  <si>
    <t>AV. AV. LAZARO CARDENAS 750 SUR COL. ALMADA CULIAC</t>
  </si>
  <si>
    <t>BLVD, INSURGENTES 175 COL EJIDAL GUASAVE, SINALOA</t>
  </si>
  <si>
    <t>CALLE RAMON FUENTES ITURBE 1075 PTE. COL. ALMADA C</t>
  </si>
  <si>
    <t>CARRETERA INTERNACIONAL PLAZA SAN IGNACIO 1205 MAZ</t>
  </si>
  <si>
    <t>RIO LAS CHACHALACAS, MAZATLAN, SINALOA</t>
  </si>
  <si>
    <t>LAZARO CARDENAS 750 SUR COLONIA CENTRO SINALOA</t>
  </si>
  <si>
    <t>DONATO GUERRA</t>
  </si>
  <si>
    <t>FRAY SERVANDO TERESA DE MIER</t>
  </si>
  <si>
    <t>INSURGENTES 715 LOCAL G2, A9,A6 COL. CENTRO SINALO</t>
  </si>
  <si>
    <t>CALLE BELISARIO DOMIGUEZ NO. 743 COLONIA BIENESTAR</t>
  </si>
  <si>
    <t>CALLE BELISARIO DOMIGUEZ NO. 743 COL. BIENESTAR LO</t>
  </si>
  <si>
    <t>CALLE BELISARIO DOMINGUEZ NO. 743 LOCAL. 101 Y 102</t>
  </si>
  <si>
    <t>CALLE LAZARO CARDENAS 750 SUR COLONIA CENTRO SINAL</t>
  </si>
  <si>
    <t>CALLE ANTONIO ROSALES S/N MOCHICAHUI EL FUERTE, SI</t>
  </si>
  <si>
    <t>CARRETERA SANALONA NO. 6000 COLONIA EL BARRIO CULI</t>
  </si>
  <si>
    <t>COLONIA ADOLFO MATEOS  CASA BLANCA Y TECOMATES EN</t>
  </si>
  <si>
    <t>AVE. INSURGENTES 334 SUR FRACCIONAMIENTO CENTRO SI</t>
  </si>
  <si>
    <t>AVE. 16 DE SEPTIEMBRE Y BLVD. INSURGENTES COLONIA</t>
  </si>
  <si>
    <t>SAN MIGUEL ZAPOTITLAN AHOME SINALOA</t>
  </si>
  <si>
    <t>CALLE NIÑOS HEROES 742 SUR ENTRE MARCIAL ORDOÑEZ Y</t>
  </si>
  <si>
    <t>CALZADA ALMADA S/N CALLE AURELIO RIVERA URIAS Y ES</t>
  </si>
  <si>
    <t>CALLE BELISARIO DOMINGUEZ 743 COLONIA BIENESTAR LO</t>
  </si>
  <si>
    <t>BOULEVARD. FRANCISCO I MADERO 39 PONIENTE, INTERIO</t>
  </si>
  <si>
    <t>AVE. JOSE MARIA OCHOA Y CALLE IGNACIO ALLENDE LOS</t>
  </si>
  <si>
    <t>CALLE AHUIZOTL, 901 ESQUINA CON HIDALGO COLONIA LO</t>
  </si>
  <si>
    <t>CALLE GABINO VAZQUEZ 820, COLONIA LOS PINOS CULIAC</t>
  </si>
  <si>
    <t>PLANTA BAJA NO. 1036 AVE. JAVIER MINA SUR EN LA CI</t>
  </si>
  <si>
    <t>PINO SUAREZ SUR NO. 19 ANGEL FLORES NO. 81040, GUA</t>
  </si>
  <si>
    <t>CALLE PINO SUAREZ NO. 19 COLONIA ANGEL FLORES, GUA</t>
  </si>
  <si>
    <t>BLVD. LOLA BELTRAN SIN NUMERO FRACCIONAMIENTO SANT</t>
  </si>
  <si>
    <t>AV. LAZARO CARDENAS 913 OTE,COLONIA LOS PINOS CUL</t>
  </si>
  <si>
    <t>RAFAEL BUELNA 1016 COLONIA SANCHEZ CELIS, MAZATLAN</t>
  </si>
  <si>
    <t>CALLE CERRO DE LA COLORADA NO. 138, FRACCIONAMIENT</t>
  </si>
  <si>
    <t>CALLE AYUNTAMIENTO 1187 COLONIA 12 DE OCTUBRE EN L</t>
  </si>
  <si>
    <t>AVENIDA JUAN CARRASCO NO.125 NORTE 717 CAURTEL 8,</t>
  </si>
  <si>
    <t>GABRIEL LEYVA 891 NTE. COLONIA CENTRO, LOS MOCHIS</t>
  </si>
  <si>
    <t>JOSE AGUILAR BARRAZA 1305 COLONIA CENTRO CULIACAN,</t>
  </si>
  <si>
    <t>CALLE. COSTITUCION 121, COLONIA CENTRO, VILLA UNIO</t>
  </si>
  <si>
    <t>AVENIDA DE LAS TORRES 10047, LOCAL 04 FRACC.LA JOY</t>
  </si>
  <si>
    <t>CALZADA RAFAEL BUELNA ENTRONQUE CAMARON,CARRETERA</t>
  </si>
  <si>
    <t>PLAZA SAN JOAQUIN, SITO EN AV. MANUEL J. CLOUTIER</t>
  </si>
  <si>
    <t>AVENIDA JOSE MARIA MORELOS 990 SUR, COLONIA GUADAL</t>
  </si>
  <si>
    <t>ANDADOR 1 NO.383 INF. HUMAYA</t>
  </si>
  <si>
    <t>CALLE RIO QUELITE NO. 102, ESQ. CON AVENIDA DOMING</t>
  </si>
  <si>
    <t>AV.INDEPENDENCIA SUR, NO.2165, CULIACAN, SINALOA.</t>
  </si>
  <si>
    <t>AV.INDEPENDENCIA SER, NO.2165, CULIACAN, SINALOA.</t>
  </si>
  <si>
    <t>CALLE RIO CULIACAN1151 SEGUNDO PISO ENTRE ARROYO J</t>
  </si>
  <si>
    <t>ISIFE</t>
  </si>
  <si>
    <t>0416-REGISTRO CIVIL SINDICATURA SATAYA NAVOLATO, SINALOA</t>
  </si>
  <si>
    <t>0906-OFICINAS DE CORETT</t>
  </si>
  <si>
    <t>1351-REGISTRO CIVIL, EL FUERTE, SINALOA</t>
  </si>
  <si>
    <t>1351-DEFENSORIA DE OFICIO, EL FUERTE, SINALOA</t>
  </si>
  <si>
    <t>1351-INSPECCION ESCOLAR 08, EL FUERTE, SINALOA</t>
  </si>
  <si>
    <t>1351-DELEGACION DE CATASTRO, EL FUERTE, SINALOA</t>
  </si>
  <si>
    <t>1351-REGISTRO PUBLICO DE LA PROPIEDAD, EL FUERTE, SINALOA</t>
  </si>
  <si>
    <t>1419-SERVICIO ESTATAL DE EMPLEO GUASAVE, SINALOA</t>
  </si>
  <si>
    <t>1421-REGISTRO PUBLICO DE LA PROPIEDAD LA CRUZ, ELOTA, SINALOA</t>
  </si>
  <si>
    <t>1422-TRIBUNAL UNITARIO AGRARIO EN MAZATLAN, SINALOA</t>
  </si>
  <si>
    <t>1490-OFICINAS DEL REGISTRO CIVIL NO.4</t>
  </si>
  <si>
    <t>1512-COLECTURIA DE RENTAS EN HIGUERA DE ZARAGOZA AHOME, SINALOA</t>
  </si>
  <si>
    <t>1573-ESTACIONAMIENTO DE VEHICULOS PARA LA SRIA. DE ADMINISTRAC</t>
  </si>
  <si>
    <t>1582-OFICINAS DE DIR. DE FISCALIZACION Y DELEGACION DE TRANSITO Y TRANSPORTE</t>
  </si>
  <si>
    <t>1590-BODEGA PARA LA DIRECCION DE VIALIDAD Y TRANSPORTES</t>
  </si>
  <si>
    <t>1602-MODULO DE ATENCION DE LA SUBSECRETARIA DE INGRESOS</t>
  </si>
  <si>
    <t>1614-ARCHIVO DE LA DIRECCION DE INGRESOS Y CONTROL FISCAL</t>
  </si>
  <si>
    <t>1615-UNIDAD DE SERVICIOS ESTATALES</t>
  </si>
  <si>
    <t>1621-OFICINAS DEL REGISTRO PUBLICO DE LA PROPIEDAD EN ESCUINAPA,</t>
  </si>
  <si>
    <t>1629-INSTALACION DE MODULO DE ATENCION CIUDADANA</t>
  </si>
  <si>
    <t>1633-BODEGA PARA LA DIRECCION DE INGRESOS DE RECAUDACION</t>
  </si>
  <si>
    <t>1636-OFICINAS DE RECAUDACION DE RENTAS EN EL FUERTE</t>
  </si>
  <si>
    <t>1639-OFICIALIA NO.1 DEL REGISTRO CIVIL EN LA NORIA MAZATLAN, SINA</t>
  </si>
  <si>
    <t>1640-OFICIALIA VI DEL REGISTRO CIVIL HIGUERA DE ZARAGOZA, AHOME,</t>
  </si>
  <si>
    <t>1642-OFICIALIA DEL REGISTRO CIVIL</t>
  </si>
  <si>
    <t>1656-OFICIALIA DEL REGISTRO CIVIL Y JUZGADO MENOR</t>
  </si>
  <si>
    <t>1656-DELEGACION DE TRANSITO</t>
  </si>
  <si>
    <t>1656-OFICINAS DE RECAUDACION DE RENTAS</t>
  </si>
  <si>
    <t>1659-MODULO DE ATENCION A LA CIUDADANIA EN TIJUANA, B.C.</t>
  </si>
  <si>
    <t>1663-INSTALACION DE MODULO DE SERVICIOS ESTATALES</t>
  </si>
  <si>
    <t>1672-BODEGA PARA ARCHIVO DE LA SUBSECRETARIA DE INGRESOS</t>
  </si>
  <si>
    <t>1694-OFICIALIA DEL REGISTRO CIVIL III EN VILLA ANGEL FLORES, NAVOLATO</t>
  </si>
  <si>
    <t>1695-OFICINAS DEL SERVICIO ESTATAL DEL EMPLEO</t>
  </si>
  <si>
    <t>1701-COLECTURIA DE RENTAS EN PERICOS MOCORITO, SINALOA.</t>
  </si>
  <si>
    <t>1701-COLECTURIA DE RENTA EN PERICOS MOCORITO, SINALOA</t>
  </si>
  <si>
    <t>1701-OFICINAS DEL REGISTRO EN PERICOS, MOCORITO, SINALOA</t>
  </si>
  <si>
    <t>1727-OFICINAS DE SUPERVISION ESCOLAR 16 SECUNDARIAS PARTICULARES</t>
  </si>
  <si>
    <t>1728-SUPERVISION ESCOLAR #40 EDUCACION PRIMARIA</t>
  </si>
  <si>
    <t>1732-SUPERVISION ESCOLAR 52 EDUCACION PRIMARIA</t>
  </si>
  <si>
    <t>1734-SUPERVISION ESCOLAR 03 EDUCACION PRIMARIA</t>
  </si>
  <si>
    <t>1736-SUPERVISION ESCOLAR #08 EDUCACION PRIMARIA</t>
  </si>
  <si>
    <t>1737-SUPERVISION ESCOLAR #45 EDUCACION PRIMARIA E INSTITUTO TECNI</t>
  </si>
  <si>
    <t>1743-SUPERVISION ESCOLAR 044 EDUCACION PRIMARIA</t>
  </si>
  <si>
    <t>1747-SUPERVISION ESCOLAR 020 EDUCACION PRIMARIA</t>
  </si>
  <si>
    <t>1755-OFICINAS DE LA COMISION DE ARBITRAJE MEDICO DEL ESTADO DE SI</t>
  </si>
  <si>
    <t>1756-MODULO DE ATENCION CIUDADANA</t>
  </si>
  <si>
    <t>1767-OFICINAS DE LA DELEGACION DE LA DIR. DE INSPECCION Y REGLAME</t>
  </si>
  <si>
    <t>1768-OFICINAS DE LA PROCURADURIA DE LA DEFENSA DEL TRABAJO</t>
  </si>
  <si>
    <t>1776-OFICINAS DE LA DIRECCION DE RECAUDACION</t>
  </si>
  <si>
    <t>1812-SUPERVISIONES ESCOLARES 002 Y 011 EDUC. PRIMARIA</t>
  </si>
  <si>
    <t>1813-MODULO DE ATENCION CIUDADANA</t>
  </si>
  <si>
    <t>1814-OFICINAS DEL TRIBUNAL UNITARIO AGRARIO DIST.39 Y OF.DIRECCIO</t>
  </si>
  <si>
    <t>1842-MODULO DE SERVICIOS ESTATALES DE CULIACAN, SINALOA</t>
  </si>
  <si>
    <t>1843-BODEGA PARA ARCHIVO DE LA DIR. DEL INSTITUTO CATASTRAL DE SI</t>
  </si>
  <si>
    <t>1846-INSTITUTO DE LA DEFENSORIA PUBLICA EN NAVOLATO</t>
  </si>
  <si>
    <t>1847-INSTALACION DE ANTENA DE COMUNICACION PARA C4</t>
  </si>
  <si>
    <t>1856-OFICINAS DE LA UNIDAD DE INVERSIONES DE LA SRIA. DE ADMINISTRACION</t>
  </si>
  <si>
    <t>1858-OFICINAS DE LA COMISION DE ARBITRAJE MEDICO DEL ESTADO DE SINALOA</t>
  </si>
  <si>
    <t>1860-OFICINAS PARA LA DIR.DE DEFENSORIA DE OFICIO DE LA SECRETARI</t>
  </si>
  <si>
    <t>1865-DIRECCION DE SERVICIO ESTATAL DEL EMPLEO Y PRODUCTIVIDAD</t>
  </si>
  <si>
    <t>1866-OFICINAS DE LA SECRETARIA DE DESARROLLO SOCIAL Y HUMANO EN L</t>
  </si>
  <si>
    <t>1868-BODEGA PARA RECAUDACION DE RENTAS</t>
  </si>
  <si>
    <t>1870-OFICINAS DE LA DIR. DE INFRAESTRUCTURA INDUSTRIAL DE SRIA.DE</t>
  </si>
  <si>
    <t>1873-OFICINAS DEL REGISTRO CIVIL EN QUILA CULIACAN, SINALOA.</t>
  </si>
  <si>
    <t>1876-JEFATURA DEL SECTOR VII DE EDUCACION PRIMARIA DE LA SEPYC. E</t>
  </si>
  <si>
    <t>1878-OFICINAS DEL REGISTRO PUBLICO DE LA PROPIEDAD Y DEL COMERCIO</t>
  </si>
  <si>
    <t>1883-DIR. DE ASUNTOS AGRARIOS DEL CENTRO DE MANEJO DE RECURSOS CO</t>
  </si>
  <si>
    <t>1884-DIVERSAS OFICINAS DE TURISMO</t>
  </si>
  <si>
    <t>1885-OFICINAS PARA EL PROGRAMA "ES POR SINALOA" EN LOS MOCHIS</t>
  </si>
  <si>
    <t>1889-PROGRAMA ES POR SINALOA GRAN CRUZADA SOCIAL DE LA SRIA. DE S</t>
  </si>
  <si>
    <t>1893-GUARDERIA DEL CENTRO DE DESARROLLO INFANTIL NO. 5 EN GUASAVE</t>
  </si>
  <si>
    <t>1896-BODEGA PARA AYUDANTIA DEL C. GOBERNADOR CULIACAN, SINALOA</t>
  </si>
  <si>
    <t>1897-OFICINAS DEL PROGRAMA GRAN CRUZADA SOCIAL DE LA SRIA. SEG. P</t>
  </si>
  <si>
    <t>1898-BODEGA PARA DIRECCION DE VIALIDAD Y TRANSPORTE</t>
  </si>
  <si>
    <t>1907-OFNAS. DIR.DE ARCHIVO DE CONTABILIDAD GUBERNAMENTAL SUBSECRE</t>
  </si>
  <si>
    <t>1909-OFICINAS DE LA SUPERVISIóN ESCOLAR REGION 2 ZONA SUR EDUC. F</t>
  </si>
  <si>
    <t>1911-DIRECCION DE TESORERIA DE LA SRIA DE ADMINISTRACION Y FINANZ</t>
  </si>
  <si>
    <t>1914-OFNAS.UNIDAD TENICA DE LA SAGYP DEL CENTRO DE INTELIGENCIA A</t>
  </si>
  <si>
    <t>1920-EST.DE OFNAS DE LA DIR. CONTABILIDAD Y LA DIRECCION DE CO</t>
  </si>
  <si>
    <t>1921-OFNA RECLUTAMIENTO DE ASPIRANTES DE INSTITUTO DE CIENCIAS PE</t>
  </si>
  <si>
    <t>1925-OFNA. SUPERVISION ESCOLAR 067 DE EDUCACION PREESCOLAR, LOS M</t>
  </si>
  <si>
    <t>1926-OFNA.PROYECTO ESTRATEGICO PROFESIONALIZACION DE AUDITORIA FI</t>
  </si>
  <si>
    <t>1927-OFNA.DIR.DE PROYECTO DE LA DIR. DE MINERIA Y DIR.COMERCIO EX</t>
  </si>
  <si>
    <t>1928-OFICIALIA DEL REGISTRO CIVIL DE MOCHICAHUI</t>
  </si>
  <si>
    <t>1937-BODEGA PARA USO DE LA DIRECCION DE FISCALIZACION EN CULIACAN</t>
  </si>
  <si>
    <t>1940-MODULO DE ATENCION CIUDADANA EN MAZATLAN, SINALOA.</t>
  </si>
  <si>
    <t>1942-OFICINAS DE LA PROCURADURIA DE LA DEFENSA DEL CONTRIBUYENTE,</t>
  </si>
  <si>
    <t>1943-DELEGACION CENTRO DE LA SECRETARIA DE TURISMO CULIACAN, SINA</t>
  </si>
  <si>
    <t>1944-OFICIALIA 05 DEL REGISTRO CIVIL, SAN MIUEL ZAPOTITLAN AHOME</t>
  </si>
  <si>
    <t>1945-OFICINA PARA LA COORDINACION REGIONAL ZONA NORTE DEL PROGRAM</t>
  </si>
  <si>
    <t>1946-OFNAS.RECAUDACION RENTAS VIALIDAD Y TRANSPORTE,CATASTRO REG.</t>
  </si>
  <si>
    <t>1947-OFNAS. MESA TECNICA DE SUPERVISION ESCOLAR 01 DE SECUANDARIA</t>
  </si>
  <si>
    <t>1948-OFNAS. DE LA COORDINACION GRAL.DEL CONSEJO ESTATAL SEGURIDAD</t>
  </si>
  <si>
    <t>1949-OFNAS DE LA DIR.DE SERVICIOS DE PROTECCION DE LA SRIA. SEG.</t>
  </si>
  <si>
    <t>1950-OFNAS.DE SUPERVISION ESCOLAR 043 SECTOR VII EDUCACION PRIMAR</t>
  </si>
  <si>
    <t>1951-PARA LAS OFICINAS DE LA SUPERVISION ESCOLAR 013, EDUCACION S</t>
  </si>
  <si>
    <t>1953-BODEGA PARA LA DELEGACION ADMINISTRATIVA DE RECAUDACION DE</t>
  </si>
  <si>
    <t>1954-OFNAS DE DIRECCION DE FISCALIZACION DE LA SRIA.DE ADMON Y FI</t>
  </si>
  <si>
    <t>1955-PARA LAS OFICINAS DE LA LA DIR.DE REGISTRO PUBLICO DE LA PRO</t>
  </si>
  <si>
    <t>1957-DIRECCION DE ASISTENCIA AL CONTRIBUYENTE</t>
  </si>
  <si>
    <t>1960-OFICINAS DE LA DIRECCION DE GOBIERNO DE LA SRIA. GENERAL DE</t>
  </si>
  <si>
    <t>1964-OFICINAS DE SUPERVISION ESCOLAR 015 EDUCACION ESPECIAL Y SUP</t>
  </si>
  <si>
    <t>1966-DELEG. DE SERVICIOS DE PROTECCION DE LA SRIA. SEGURIDAD PUBL</t>
  </si>
  <si>
    <t>1967-DIR. DE SERIVICIOS DE PROTECCION ZONA NORTE, DEP.SUBSECRETAR</t>
  </si>
  <si>
    <t>1970-OFNA.SUPERVISION ESCOLAR DE EDUCACION PRIMARIA Y SECUNDARIA</t>
  </si>
  <si>
    <t>1971-PARA OFICINAS DE SECRETARIA DE TURISMO EN LOS MOCHIS, SINALO</t>
  </si>
  <si>
    <t>1972-PARA LAS OFICINAS DEL PERIODICO OFICIAL Y AGENCIA DEL MINIST</t>
  </si>
  <si>
    <t>1973-OFICINAS DE LA OFICIALIA DEL REGISTRO CIVIL EN VILLA UNION M</t>
  </si>
  <si>
    <t>1974-SUPERVISION ESCOLAR 051DE EDUCACION PRIMARIA, MAZATLAN, SINA</t>
  </si>
  <si>
    <t>1977-OFICINAS DE GESTORIA DE LA SECRETARIA SECRETARIA GENERAL DE</t>
  </si>
  <si>
    <t>1978-MODULO DE RECAUDACION DE RENTAS, MAZATLAN, SINALOA</t>
  </si>
  <si>
    <t>1980-CENTRO DE DESARROLLO INFANTIL I (CENDI I) LUZ MARIA LOPEZ ME</t>
  </si>
  <si>
    <t>1982-SUPERV. ESC.19,EDUC.FISICA,SECTORES EDUC.04,05, EDUC.ART.Y T</t>
  </si>
  <si>
    <t>1983-CONSEJO ESTATAL PARA LA PREVENCION Y ATENCION A LA VIOLENCIA</t>
  </si>
  <si>
    <t>1985-OF.DIR.GOBIERNO,SRIA.OBRAS PUB,OF.COSICA,COMERCIO EXT.(FISCA</t>
  </si>
  <si>
    <t>1985-OF.DIR.GOBIERNO,SRIA.OBRAS PUB.OF.COSICA,COMERCIO EXT.(FISCA</t>
  </si>
  <si>
    <t>1986-OFICINAS PARA LA JUNTA DE CONCILIACION Y ARBITRAJE EN MAZATL</t>
  </si>
  <si>
    <t>1992-OFICINAS DE LA COMISION DE ARBITRAJE MEDICO DEL ESTADO DE</t>
  </si>
  <si>
    <t>1993-OFICINAS DEL REGISTRO CIVIL, OFICIALIA 8, LOS MOCHIS, SIN</t>
  </si>
  <si>
    <t>1994-ALMACEN Y RESGUARDO DE DOCUMENTOS LEGALES Y ADMINISTRATIV</t>
  </si>
  <si>
    <t>1995-ALMACEN Y RESGUARDO DE DOCUMENTOS LEGALES Y ADMINISTRATIV</t>
  </si>
  <si>
    <t>1996-OFICINA PARA JEFATURA DEL SECTOR 1 DE EDUCACION PREESCOLA</t>
  </si>
  <si>
    <t>1997-ALMACEN Y RESGUARDO DOCUMENTOS LEGALES Y ADMINISTRATIVOS</t>
  </si>
  <si>
    <t>1998-BODEGA DE LA SRIA DE AGRICULTURA Y GANADERIA</t>
  </si>
  <si>
    <t>1999-UNIDAD DE CONSOLIDACION DEL SISTEMA DE JUSTICIA PENAL ACU</t>
  </si>
  <si>
    <t>2002-OFICINAS DE LA DEFENSORIA PUBLICA DE MAZATLAN, SINALOA</t>
  </si>
  <si>
    <t>2003-OFNAS. DE LA DIRECCION DE SERVICIOS DE PROTECCION ZONA SU</t>
  </si>
  <si>
    <t>2004-OFICINAS DE LA SUBSECRETARIA DE INGRESOS Y DE LA SUBSECRE</t>
  </si>
  <si>
    <t>2005-OFNAS. DE SUBSECRETARIA DE AUDITORIA DE SRIA.DE TRANSPARE</t>
  </si>
  <si>
    <t>AV. JUAREZ CASI ESQUINA CON RAMON CORONA HIGUERA D</t>
  </si>
  <si>
    <t>ESCUADRON 201 #715 COLONIA EJIDAL</t>
  </si>
  <si>
    <t>AV. DUCTO PEMEX DESARROLLO URBANO 3 RIOS SECCION 4</t>
  </si>
  <si>
    <t>GUADALUPE VICTORIA Y CALLEJON CULIACAN</t>
  </si>
  <si>
    <t>LAZARO CARDENAS 750 SUR COLONIA CENTRO SINALOA, CU</t>
  </si>
  <si>
    <t>AVENIDA TABALINES NO.4 LOCAL A-2 FRACCIONAMIENTO T</t>
  </si>
  <si>
    <t>CALLE ANGEL FLORES 115 NORTE ENTRE VENUSTRIANO CAR</t>
  </si>
  <si>
    <t>COLONIA CIRCUITO NUEVA ESTACION II, C.P. 80160, CU</t>
  </si>
  <si>
    <t>COLONIA CIRCUITO NUEVA ESTACION II, C.P.80160, CUL</t>
  </si>
  <si>
    <t>AVENIDA 16 DE SEPTIEMBRE NUMERO 887, PONIENTE, COL</t>
  </si>
  <si>
    <t>COL.CIRCUITO NVA. ESTACION II,NO.4561, SUR PARQ.IN</t>
  </si>
  <si>
    <t>AVE.  DE LOS EMPAQUES 4053,ESQ.FELIPE ANGELES,COL.</t>
  </si>
  <si>
    <t>BLVD. ALFONSO ZARAGOZA 1792 NTE.PISO 12 LOCAL 8. D</t>
  </si>
  <si>
    <t>CALLE RIO BALUARTE 1005 Y CALLE RIO QUELITE NO. 27</t>
  </si>
  <si>
    <t>CALLE FORTIN NO. 911, FRACC. CASABLANCA. C.P. 8214</t>
  </si>
  <si>
    <t>C. AVENIDA 16 DE SEPTIEMBRE NO.1660.LOC.3Y4 COL. C</t>
  </si>
  <si>
    <t>BLVD. CONSTITUCION NO. 1047 PTE. COLONIA JORGE ALM</t>
  </si>
  <si>
    <t>SALVADOR ALV</t>
  </si>
  <si>
    <t>ARRENDAMIENTO</t>
  </si>
  <si>
    <t>FISCALÍA</t>
  </si>
  <si>
    <t>CALZADA H. COLEGIO MILITAR S/N, COL. EL YANO. CARRETERA PARRAL CHIHUAHUA</t>
  </si>
  <si>
    <t>CARRRETERA A GUAMUCHIL S/N ESQUINA CON AV. ANTONIO ROALES MAZANA 9 LOTE 5 COL. CENTRO</t>
  </si>
  <si>
    <t>CALLE HIDALGO, NO. 653 PTE, COL. CENTRO CULIACÁN, SINALOA</t>
  </si>
  <si>
    <t>CALLE RÍOS QUELITE ESQUINA CON CALLE CODITOS, FRAC. TELLERIA, MAZATLÁN, SINALOA</t>
  </si>
  <si>
    <t>CUARTEL 12AVO. MANZANA 82 FRENTE A LA CALLE RIO CHACHALACAS NO. 313 NTE, COL.TELLERIA</t>
  </si>
  <si>
    <t>CALLE JORGE ALMADA, NO. 333 PTE, COL. CENTRO NAVOLATO, SINALOA</t>
  </si>
  <si>
    <t>SAN BLAS</t>
  </si>
  <si>
    <t>COMODATO</t>
  </si>
  <si>
    <t>CARRETERA INTERNACIONAL KILÓMETRO 9.5 EJIDO EL CASTILLO</t>
  </si>
  <si>
    <t>S/E</t>
  </si>
  <si>
    <t>BIENES CUBIERTOS MEDIANTE CONVENIO EXPRESO PARA FHM</t>
  </si>
  <si>
    <t xml:space="preserve"> </t>
  </si>
  <si>
    <t>CASA DE LA REPRESENTACION DEL GOBIERNO EN LA CIUDAD  DE MEXICO</t>
  </si>
  <si>
    <t>CIUDAD DE MEXICO</t>
  </si>
  <si>
    <t>SUBTOTAL EDIFICIOS PROPIOS</t>
  </si>
  <si>
    <t>EDIFICIOS ARRENDADOS</t>
  </si>
  <si>
    <t>1587-OFICINAS DE DIRECCIÓN DE VIALIDAD Y TRANSPORTE</t>
  </si>
  <si>
    <t xml:space="preserve">        DELEGACION DE VIALIDAD Y TRANSPORTES EN SAN BLAS, EL FUERTE</t>
  </si>
  <si>
    <t>CALLE GABRIEL LEYVA No. 2, SAN BLAS, MUNICIPIO DEL FUERTE, SINALOA</t>
  </si>
  <si>
    <t xml:space="preserve">        OFICINAS DE RECAUDACION DE RENTAS DE SAN BLAS, EL FUERTE</t>
  </si>
  <si>
    <t xml:space="preserve">        OFICINAS PARA LA OFICINA DEL REGISTRO CIVIL DE SAN BLAS, EL FUERTE</t>
  </si>
  <si>
    <t xml:space="preserve">     MODULO DE ATENCION CIUDADANA EN CULIACAN, SINALOA</t>
  </si>
  <si>
    <t>CERRO DE LAS CUMBRES Y AVENIDA VICTORIA, COLONIA LOMALINDA.</t>
  </si>
  <si>
    <t xml:space="preserve">     OFICINAS DEL SERVICIO DE ADMINISTRACION TRIBUTARIA DEL ESTADO DE SINALOA</t>
  </si>
  <si>
    <t>AVE. LAZARO CARDENAS No. 524 SUR, COL. JORGE ALMADA.</t>
  </si>
  <si>
    <t xml:space="preserve">     CENTRO DE ATENCION INFANTIL NUMERO 5, GUASAVE, SINALOA</t>
  </si>
  <si>
    <t>CALLE RICARDO FLORES MAGON No. 68, COL. ANGEL FLORES, GUASAVE, SINALOA</t>
  </si>
  <si>
    <t>SUBTOTAL EDIFICIOS ARRENDADOS</t>
  </si>
  <si>
    <t>SUBTOTAL EDIFICIOS FISCALIA</t>
  </si>
  <si>
    <t>EDIFICIO A (DIRECCION GENERAL Y ADMINISTRATIVA)</t>
  </si>
  <si>
    <t>EDIFICIO B (DIRECCION DE INFRAESTRUCTURA)</t>
  </si>
  <si>
    <t>EDIFICIO C (DIRECCION DE PLANEACION)</t>
  </si>
  <si>
    <t>EDIFICIO D (INIFED Y SUPERVISIÓN)</t>
  </si>
  <si>
    <t>EDIFICIO E (ORGANO INTERNO, SALA DE JUNTAS, ARCHIVO, BODEGA, DORMITORIO Y COORDINACION)</t>
  </si>
  <si>
    <t>EDIFICIO F (ALMACEN GENERAL)</t>
  </si>
  <si>
    <t>EDIFICIO G (COCINA Y PALAPA)</t>
  </si>
  <si>
    <t>EDIFICIO H (CASETA DE VIGILANCIA)</t>
  </si>
  <si>
    <t>SUBTOTAL EDIFICIOS ISIFE</t>
  </si>
  <si>
    <t>TOTALES</t>
  </si>
  <si>
    <t>SANTA CATARINA ESQUINA CON SANTA ROSALÍA NÚMERO 415 COL. INSURGENTES SAN BORJA</t>
  </si>
  <si>
    <t>BODEGA EN CENTRAL DE ABASTOS</t>
  </si>
  <si>
    <t>CALLE DE LA PAPA, CALLE 4 E INTERMEDIA, CENTRAL DE ABASTOS, CULIACAN</t>
  </si>
  <si>
    <t>CASA HABITACION</t>
  </si>
  <si>
    <t>RIO BALUARTE Y FLAMINGOS 216</t>
  </si>
  <si>
    <t>BLVD. ALFONSO ZARAGOZA MAYTORENA 2204</t>
  </si>
  <si>
    <t>EDIFICIO (ALFONSO ZARAGOZA)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</si>
</sst>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&quot;$&quot;* #,##0_-;\-&quot;$&quot;* #,##0_-;_-&quot;$&quot;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_-;\-* #,##0.000_-;_-* &quot;-&quot;???_-;_-@_-"/>
    <numFmt numFmtId="171" formatCode="_-* #,##0.0000_-;\-* #,##0.0000_-;_-* &quot;-&quot;??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43" fontId="43" fillId="34" borderId="10" xfId="48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43" fontId="43" fillId="35" borderId="10" xfId="48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44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vertical="top"/>
    </xf>
    <xf numFmtId="4" fontId="44" fillId="0" borderId="10" xfId="0" applyNumberFormat="1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43" fontId="44" fillId="35" borderId="10" xfId="48" applyFont="1" applyFill="1" applyBorder="1" applyAlignment="1">
      <alignment/>
    </xf>
    <xf numFmtId="0" fontId="44" fillId="35" borderId="0" xfId="0" applyFont="1" applyFill="1" applyAlignment="1">
      <alignment/>
    </xf>
    <xf numFmtId="4" fontId="44" fillId="35" borderId="10" xfId="0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43" fontId="44" fillId="35" borderId="10" xfId="48" applyFont="1" applyFill="1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4" fillId="35" borderId="0" xfId="0" applyFont="1" applyFill="1" applyAlignment="1">
      <alignment vertical="top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4" fillId="35" borderId="0" xfId="0" applyFont="1" applyFill="1" applyAlignment="1">
      <alignment horizontal="center"/>
    </xf>
    <xf numFmtId="0" fontId="4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horizontal="center"/>
    </xf>
    <xf numFmtId="43" fontId="44" fillId="0" borderId="10" xfId="48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44" fontId="44" fillId="0" borderId="10" xfId="5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center" vertical="top"/>
    </xf>
    <xf numFmtId="0" fontId="4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0" fontId="43" fillId="35" borderId="0" xfId="0" applyFont="1" applyFill="1" applyAlignment="1">
      <alignment/>
    </xf>
    <xf numFmtId="4" fontId="3" fillId="35" borderId="10" xfId="0" applyNumberFormat="1" applyFont="1" applyFill="1" applyBorder="1" applyAlignment="1">
      <alignment/>
    </xf>
    <xf numFmtId="1" fontId="44" fillId="0" borderId="10" xfId="0" applyNumberFormat="1" applyFont="1" applyBorder="1" applyAlignment="1">
      <alignment/>
    </xf>
    <xf numFmtId="1" fontId="44" fillId="35" borderId="10" xfId="0" applyNumberFormat="1" applyFont="1" applyFill="1" applyBorder="1" applyAlignment="1">
      <alignment horizontal="center"/>
    </xf>
    <xf numFmtId="43" fontId="44" fillId="0" borderId="10" xfId="48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43" fillId="0" borderId="10" xfId="0" applyNumberFormat="1" applyFont="1" applyBorder="1" applyAlignment="1">
      <alignment/>
    </xf>
    <xf numFmtId="1" fontId="43" fillId="35" borderId="10" xfId="0" applyNumberFormat="1" applyFont="1" applyFill="1" applyBorder="1" applyAlignment="1">
      <alignment horizontal="center"/>
    </xf>
    <xf numFmtId="44" fontId="43" fillId="0" borderId="10" xfId="50" applyFont="1" applyBorder="1" applyAlignment="1">
      <alignment/>
    </xf>
    <xf numFmtId="0" fontId="4" fillId="35" borderId="0" xfId="0" applyFont="1" applyFill="1" applyAlignment="1">
      <alignment/>
    </xf>
    <xf numFmtId="0" fontId="4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/>
    </xf>
    <xf numFmtId="43" fontId="4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44" fillId="0" borderId="10" xfId="0" applyNumberFormat="1" applyFont="1" applyFill="1" applyBorder="1" applyAlignment="1">
      <alignment vertical="top" wrapText="1"/>
    </xf>
    <xf numFmtId="43" fontId="44" fillId="0" borderId="0" xfId="5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top" wrapText="1"/>
    </xf>
    <xf numFmtId="43" fontId="43" fillId="0" borderId="10" xfId="48" applyFont="1" applyFill="1" applyBorder="1" applyAlignment="1">
      <alignment/>
    </xf>
    <xf numFmtId="0" fontId="43" fillId="0" borderId="0" xfId="0" applyFont="1" applyFill="1" applyAlignment="1">
      <alignment/>
    </xf>
    <xf numFmtId="0" fontId="4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top"/>
    </xf>
    <xf numFmtId="0" fontId="44" fillId="35" borderId="0" xfId="0" applyFont="1" applyFill="1" applyAlignment="1">
      <alignment vertical="top"/>
    </xf>
    <xf numFmtId="0" fontId="43" fillId="35" borderId="0" xfId="0" applyFont="1" applyFill="1" applyAlignment="1">
      <alignment horizontal="left"/>
    </xf>
    <xf numFmtId="0" fontId="43" fillId="35" borderId="0" xfId="0" applyFont="1" applyFill="1" applyAlignment="1">
      <alignment horizontal="center"/>
    </xf>
    <xf numFmtId="4" fontId="43" fillId="35" borderId="0" xfId="0" applyNumberFormat="1" applyFont="1" applyFill="1" applyAlignment="1">
      <alignment/>
    </xf>
    <xf numFmtId="0" fontId="44" fillId="35" borderId="0" xfId="0" applyFont="1" applyFill="1" applyAlignment="1">
      <alignment horizontal="left"/>
    </xf>
    <xf numFmtId="4" fontId="44" fillId="35" borderId="0" xfId="0" applyNumberFormat="1" applyFont="1" applyFill="1" applyAlignment="1">
      <alignment/>
    </xf>
    <xf numFmtId="43" fontId="44" fillId="35" borderId="0" xfId="48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" fontId="44" fillId="0" borderId="0" xfId="0" applyNumberFormat="1" applyFont="1" applyFill="1" applyAlignment="1">
      <alignment/>
    </xf>
    <xf numFmtId="43" fontId="44" fillId="0" borderId="0" xfId="48" applyFont="1" applyFill="1" applyAlignment="1">
      <alignment/>
    </xf>
    <xf numFmtId="43" fontId="44" fillId="0" borderId="0" xfId="48" applyFont="1" applyAlignment="1">
      <alignment/>
    </xf>
    <xf numFmtId="0" fontId="44" fillId="35" borderId="10" xfId="0" applyFont="1" applyFill="1" applyBorder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11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0"/>
  <sheetViews>
    <sheetView tabSelected="1" zoomScale="115" zoomScaleNormal="115" zoomScalePageLayoutView="0" workbookViewId="0" topLeftCell="E1">
      <selection activeCell="E46" sqref="E46"/>
    </sheetView>
  </sheetViews>
  <sheetFormatPr defaultColWidth="11.421875" defaultRowHeight="15"/>
  <cols>
    <col min="1" max="1" width="4.00390625" style="91" bestFit="1" customWidth="1"/>
    <col min="2" max="2" width="5.8515625" style="91" customWidth="1"/>
    <col min="3" max="3" width="16.8515625" style="91" bestFit="1" customWidth="1"/>
    <col min="4" max="4" width="40.57421875" style="92" customWidth="1"/>
    <col min="5" max="5" width="40.00390625" style="91" customWidth="1"/>
    <col min="6" max="6" width="6.8515625" style="93" customWidth="1"/>
    <col min="7" max="7" width="14.421875" style="91" bestFit="1" customWidth="1"/>
    <col min="8" max="8" width="13.00390625" style="94" bestFit="1" customWidth="1"/>
    <col min="9" max="9" width="16.00390625" style="95" bestFit="1" customWidth="1"/>
    <col min="10" max="10" width="15.8515625" style="95" customWidth="1"/>
    <col min="11" max="11" width="12.00390625" style="96" bestFit="1" customWidth="1"/>
    <col min="12" max="12" width="11.7109375" style="40" customWidth="1"/>
    <col min="13" max="13" width="9.00390625" style="91" customWidth="1"/>
    <col min="14" max="14" width="10.8515625" style="40" customWidth="1"/>
    <col min="15" max="15" width="10.140625" style="91" customWidth="1"/>
    <col min="16" max="16" width="10.28125" style="40" customWidth="1"/>
    <col min="17" max="18" width="12.00390625" style="91" bestFit="1" customWidth="1"/>
    <col min="19" max="16384" width="11.421875" style="91" customWidth="1"/>
  </cols>
  <sheetData>
    <row r="1" spans="1:18" s="5" customFormat="1" ht="67.5">
      <c r="A1" s="1" t="s">
        <v>50</v>
      </c>
      <c r="B1" s="1" t="s">
        <v>39</v>
      </c>
      <c r="C1" s="1" t="s">
        <v>66</v>
      </c>
      <c r="D1" s="1" t="s">
        <v>40</v>
      </c>
      <c r="E1" s="1" t="s">
        <v>44</v>
      </c>
      <c r="F1" s="1" t="s">
        <v>114</v>
      </c>
      <c r="G1" s="1" t="s">
        <v>45</v>
      </c>
      <c r="H1" s="2" t="s">
        <v>41</v>
      </c>
      <c r="I1" s="3" t="s">
        <v>42</v>
      </c>
      <c r="J1" s="3" t="s">
        <v>474</v>
      </c>
      <c r="K1" s="3" t="s">
        <v>43</v>
      </c>
      <c r="L1" s="4" t="s">
        <v>98</v>
      </c>
      <c r="M1" s="4" t="s">
        <v>100</v>
      </c>
      <c r="N1" s="4" t="s">
        <v>46</v>
      </c>
      <c r="O1" s="4" t="s">
        <v>47</v>
      </c>
      <c r="P1" s="4" t="s">
        <v>102</v>
      </c>
      <c r="Q1" s="4" t="s">
        <v>48</v>
      </c>
      <c r="R1" s="4" t="s">
        <v>49</v>
      </c>
    </row>
    <row r="2" spans="1:18" s="10" customFormat="1" ht="13.5" customHeight="1">
      <c r="A2" s="6"/>
      <c r="B2" s="6">
        <v>4.1</v>
      </c>
      <c r="C2" s="6"/>
      <c r="D2" s="7" t="s">
        <v>105</v>
      </c>
      <c r="E2" s="6"/>
      <c r="F2" s="6"/>
      <c r="G2" s="6"/>
      <c r="H2" s="8"/>
      <c r="I2" s="9"/>
      <c r="J2" s="9"/>
      <c r="K2" s="9"/>
      <c r="L2" s="6"/>
      <c r="M2" s="6"/>
      <c r="N2" s="6"/>
      <c r="O2" s="6"/>
      <c r="P2" s="6"/>
      <c r="Q2" s="6"/>
      <c r="R2" s="6"/>
    </row>
    <row r="3" spans="1:18" s="18" customFormat="1" ht="11.25">
      <c r="A3" s="11">
        <v>1</v>
      </c>
      <c r="B3" s="11" t="s">
        <v>68</v>
      </c>
      <c r="C3" s="11" t="s">
        <v>34</v>
      </c>
      <c r="D3" s="12" t="s">
        <v>10</v>
      </c>
      <c r="E3" s="11" t="s">
        <v>84</v>
      </c>
      <c r="F3" s="13">
        <v>80140</v>
      </c>
      <c r="G3" s="11" t="s">
        <v>51</v>
      </c>
      <c r="H3" s="14">
        <v>4116053.2975</v>
      </c>
      <c r="I3" s="15">
        <v>969943.75</v>
      </c>
      <c r="J3" s="16">
        <v>20000000</v>
      </c>
      <c r="K3" s="17">
        <f>(H3+I3)*5%</f>
        <v>254299.852375</v>
      </c>
      <c r="L3" s="13" t="s">
        <v>99</v>
      </c>
      <c r="M3" s="13"/>
      <c r="N3" s="13" t="s">
        <v>99</v>
      </c>
      <c r="O3" s="13" t="s">
        <v>99</v>
      </c>
      <c r="P3" s="13" t="s">
        <v>99</v>
      </c>
      <c r="Q3" s="11"/>
      <c r="R3" s="11"/>
    </row>
    <row r="4" spans="1:18" s="18" customFormat="1" ht="11.25">
      <c r="A4" s="11">
        <v>2</v>
      </c>
      <c r="B4" s="11" t="s">
        <v>68</v>
      </c>
      <c r="C4" s="11" t="s">
        <v>34</v>
      </c>
      <c r="D4" s="12" t="s">
        <v>0</v>
      </c>
      <c r="E4" s="11" t="s">
        <v>82</v>
      </c>
      <c r="F4" s="13">
        <v>80220</v>
      </c>
      <c r="G4" s="11" t="s">
        <v>51</v>
      </c>
      <c r="H4" s="14">
        <v>18150072.140375</v>
      </c>
      <c r="I4" s="15">
        <v>4277045.9375</v>
      </c>
      <c r="J4" s="19" t="s">
        <v>99</v>
      </c>
      <c r="K4" s="17">
        <f aca="true" t="shared" si="0" ref="K4:K35">(H4+I4)*5%</f>
        <v>1121355.90389375</v>
      </c>
      <c r="L4" s="13" t="s">
        <v>99</v>
      </c>
      <c r="M4" s="11"/>
      <c r="N4" s="13" t="s">
        <v>99</v>
      </c>
      <c r="O4" s="13" t="s">
        <v>99</v>
      </c>
      <c r="P4" s="13" t="s">
        <v>99</v>
      </c>
      <c r="Q4" s="11"/>
      <c r="R4" s="11"/>
    </row>
    <row r="5" spans="1:18" s="18" customFormat="1" ht="11.25">
      <c r="A5" s="11">
        <v>3</v>
      </c>
      <c r="B5" s="11" t="s">
        <v>68</v>
      </c>
      <c r="C5" s="11" t="s">
        <v>34</v>
      </c>
      <c r="D5" s="12" t="s">
        <v>11</v>
      </c>
      <c r="E5" s="11" t="s">
        <v>86</v>
      </c>
      <c r="F5" s="13">
        <v>80363</v>
      </c>
      <c r="G5" s="11" t="s">
        <v>65</v>
      </c>
      <c r="H5" s="14">
        <v>3839904.581515</v>
      </c>
      <c r="I5" s="15">
        <v>904869.5875</v>
      </c>
      <c r="J5" s="19" t="s">
        <v>99</v>
      </c>
      <c r="K5" s="17">
        <f t="shared" si="0"/>
        <v>237238.70845075004</v>
      </c>
      <c r="L5" s="13" t="s">
        <v>99</v>
      </c>
      <c r="M5" s="11"/>
      <c r="N5" s="13" t="s">
        <v>99</v>
      </c>
      <c r="O5" s="13" t="s">
        <v>99</v>
      </c>
      <c r="P5" s="13" t="s">
        <v>99</v>
      </c>
      <c r="Q5" s="11"/>
      <c r="R5" s="11"/>
    </row>
    <row r="6" spans="1:18" s="18" customFormat="1" ht="11.25">
      <c r="A6" s="11">
        <v>4</v>
      </c>
      <c r="B6" s="11" t="s">
        <v>68</v>
      </c>
      <c r="C6" s="11" t="s">
        <v>34</v>
      </c>
      <c r="D6" s="12" t="s">
        <v>8</v>
      </c>
      <c r="E6" s="11" t="s">
        <v>78</v>
      </c>
      <c r="F6" s="13">
        <v>80129</v>
      </c>
      <c r="G6" s="11" t="s">
        <v>51</v>
      </c>
      <c r="H6" s="14">
        <v>5942384.58466</v>
      </c>
      <c r="I6" s="15">
        <v>1400316.85</v>
      </c>
      <c r="J6" s="19" t="s">
        <v>99</v>
      </c>
      <c r="K6" s="17">
        <f t="shared" si="0"/>
        <v>367135.07173300005</v>
      </c>
      <c r="L6" s="13" t="s">
        <v>99</v>
      </c>
      <c r="M6" s="11"/>
      <c r="N6" s="13" t="s">
        <v>99</v>
      </c>
      <c r="O6" s="13" t="s">
        <v>99</v>
      </c>
      <c r="P6" s="13" t="s">
        <v>99</v>
      </c>
      <c r="Q6" s="11"/>
      <c r="R6" s="11"/>
    </row>
    <row r="7" spans="1:18" s="18" customFormat="1" ht="11.25">
      <c r="A7" s="11">
        <v>5</v>
      </c>
      <c r="B7" s="11" t="s">
        <v>68</v>
      </c>
      <c r="C7" s="11" t="s">
        <v>35</v>
      </c>
      <c r="D7" s="12" t="s">
        <v>67</v>
      </c>
      <c r="E7" s="11" t="s">
        <v>76</v>
      </c>
      <c r="F7" s="13">
        <v>80130</v>
      </c>
      <c r="G7" s="11" t="s">
        <v>51</v>
      </c>
      <c r="H7" s="14">
        <v>76283506.11671999</v>
      </c>
      <c r="I7" s="15">
        <v>17976130.2</v>
      </c>
      <c r="J7" s="19" t="s">
        <v>99</v>
      </c>
      <c r="K7" s="17">
        <f t="shared" si="0"/>
        <v>4712981.815836</v>
      </c>
      <c r="L7" s="13" t="s">
        <v>99</v>
      </c>
      <c r="M7" s="11"/>
      <c r="N7" s="13" t="s">
        <v>99</v>
      </c>
      <c r="O7" s="13" t="s">
        <v>99</v>
      </c>
      <c r="P7" s="13" t="s">
        <v>99</v>
      </c>
      <c r="Q7" s="11"/>
      <c r="R7" s="11"/>
    </row>
    <row r="8" spans="1:18" s="18" customFormat="1" ht="11.25">
      <c r="A8" s="11">
        <v>6</v>
      </c>
      <c r="B8" s="11" t="s">
        <v>68</v>
      </c>
      <c r="C8" s="11" t="s">
        <v>35</v>
      </c>
      <c r="D8" s="20" t="s">
        <v>32</v>
      </c>
      <c r="E8" s="11" t="s">
        <v>79</v>
      </c>
      <c r="F8" s="13">
        <v>80000</v>
      </c>
      <c r="G8" s="11" t="s">
        <v>51</v>
      </c>
      <c r="H8" s="14">
        <v>3515214.014715</v>
      </c>
      <c r="I8" s="15">
        <v>828356.5875</v>
      </c>
      <c r="J8" s="19" t="s">
        <v>99</v>
      </c>
      <c r="K8" s="17">
        <f t="shared" si="0"/>
        <v>217178.53011075003</v>
      </c>
      <c r="L8" s="13" t="s">
        <v>99</v>
      </c>
      <c r="M8" s="11"/>
      <c r="N8" s="13" t="s">
        <v>99</v>
      </c>
      <c r="O8" s="13" t="s">
        <v>99</v>
      </c>
      <c r="P8" s="13" t="s">
        <v>99</v>
      </c>
      <c r="Q8" s="11"/>
      <c r="R8" s="11"/>
    </row>
    <row r="9" spans="1:18" s="27" customFormat="1" ht="45">
      <c r="A9" s="11">
        <v>7</v>
      </c>
      <c r="B9" s="21" t="s">
        <v>68</v>
      </c>
      <c r="C9" s="21" t="s">
        <v>35</v>
      </c>
      <c r="D9" s="22" t="s">
        <v>111</v>
      </c>
      <c r="E9" s="22" t="s">
        <v>77</v>
      </c>
      <c r="F9" s="23">
        <v>80130</v>
      </c>
      <c r="G9" s="22" t="s">
        <v>51</v>
      </c>
      <c r="H9" s="14">
        <v>20846175.768000003</v>
      </c>
      <c r="I9" s="14">
        <v>4912380</v>
      </c>
      <c r="J9" s="19" t="s">
        <v>99</v>
      </c>
      <c r="K9" s="24">
        <f t="shared" si="0"/>
        <v>1287927.7884000002</v>
      </c>
      <c r="L9" s="23" t="s">
        <v>99</v>
      </c>
      <c r="M9" s="25"/>
      <c r="N9" s="26" t="s">
        <v>99</v>
      </c>
      <c r="O9" s="26" t="s">
        <v>99</v>
      </c>
      <c r="P9" s="26" t="s">
        <v>99</v>
      </c>
      <c r="Q9" s="21"/>
      <c r="R9" s="21"/>
    </row>
    <row r="10" spans="1:18" s="18" customFormat="1" ht="11.25">
      <c r="A10" s="11">
        <v>8</v>
      </c>
      <c r="B10" s="11" t="s">
        <v>68</v>
      </c>
      <c r="C10" s="11" t="s">
        <v>35</v>
      </c>
      <c r="D10" s="12" t="s">
        <v>106</v>
      </c>
      <c r="E10" s="28" t="s">
        <v>83</v>
      </c>
      <c r="F10" s="29">
        <v>80308</v>
      </c>
      <c r="G10" s="28" t="s">
        <v>51</v>
      </c>
      <c r="H10" s="14">
        <v>59446470.6</v>
      </c>
      <c r="I10" s="15">
        <v>14008500</v>
      </c>
      <c r="J10" s="19" t="s">
        <v>99</v>
      </c>
      <c r="K10" s="17">
        <f t="shared" si="0"/>
        <v>3672748.53</v>
      </c>
      <c r="L10" s="29" t="s">
        <v>99</v>
      </c>
      <c r="M10" s="30"/>
      <c r="N10" s="13" t="s">
        <v>99</v>
      </c>
      <c r="O10" s="13" t="s">
        <v>99</v>
      </c>
      <c r="P10" s="13" t="s">
        <v>99</v>
      </c>
      <c r="Q10" s="11"/>
      <c r="R10" s="11"/>
    </row>
    <row r="11" spans="1:18" s="18" customFormat="1" ht="11.25">
      <c r="A11" s="11">
        <v>9</v>
      </c>
      <c r="B11" s="11" t="s">
        <v>68</v>
      </c>
      <c r="C11" s="11" t="s">
        <v>35</v>
      </c>
      <c r="D11" s="12" t="s">
        <v>107</v>
      </c>
      <c r="E11" s="28"/>
      <c r="F11" s="29">
        <v>82089</v>
      </c>
      <c r="G11" s="28" t="s">
        <v>52</v>
      </c>
      <c r="H11" s="14">
        <v>61880917.83</v>
      </c>
      <c r="I11" s="15">
        <v>14582175</v>
      </c>
      <c r="J11" s="19" t="s">
        <v>99</v>
      </c>
      <c r="K11" s="17">
        <f t="shared" si="0"/>
        <v>3823154.6415</v>
      </c>
      <c r="L11" s="29" t="s">
        <v>99</v>
      </c>
      <c r="M11" s="28"/>
      <c r="N11" s="13" t="s">
        <v>99</v>
      </c>
      <c r="O11" s="13" t="s">
        <v>99</v>
      </c>
      <c r="P11" s="13" t="s">
        <v>99</v>
      </c>
      <c r="Q11" s="16">
        <v>30000000</v>
      </c>
      <c r="R11" s="11"/>
    </row>
    <row r="12" spans="1:18" s="18" customFormat="1" ht="11.25">
      <c r="A12" s="11">
        <v>10</v>
      </c>
      <c r="B12" s="11" t="s">
        <v>68</v>
      </c>
      <c r="C12" s="11" t="s">
        <v>35</v>
      </c>
      <c r="D12" s="12" t="s">
        <v>109</v>
      </c>
      <c r="E12" s="28"/>
      <c r="F12" s="29">
        <v>81306</v>
      </c>
      <c r="G12" s="28" t="s">
        <v>37</v>
      </c>
      <c r="H12" s="14">
        <v>61880917.83</v>
      </c>
      <c r="I12" s="15">
        <v>14582175</v>
      </c>
      <c r="J12" s="19" t="s">
        <v>99</v>
      </c>
      <c r="K12" s="17">
        <f t="shared" si="0"/>
        <v>3823154.6415</v>
      </c>
      <c r="L12" s="29" t="s">
        <v>99</v>
      </c>
      <c r="M12" s="28"/>
      <c r="N12" s="13" t="s">
        <v>99</v>
      </c>
      <c r="O12" s="13" t="s">
        <v>99</v>
      </c>
      <c r="P12" s="13" t="s">
        <v>99</v>
      </c>
      <c r="Q12" s="16">
        <v>30000000</v>
      </c>
      <c r="R12" s="11"/>
    </row>
    <row r="13" spans="1:18" s="18" customFormat="1" ht="11.25">
      <c r="A13" s="11">
        <v>11</v>
      </c>
      <c r="B13" s="11" t="s">
        <v>68</v>
      </c>
      <c r="C13" s="11" t="s">
        <v>35</v>
      </c>
      <c r="D13" s="12" t="s">
        <v>113</v>
      </c>
      <c r="E13" s="28"/>
      <c r="F13" s="31">
        <v>81664</v>
      </c>
      <c r="G13" s="28" t="s">
        <v>38</v>
      </c>
      <c r="H13" s="14">
        <v>61880917.83</v>
      </c>
      <c r="I13" s="15">
        <v>14582175</v>
      </c>
      <c r="J13" s="19" t="s">
        <v>99</v>
      </c>
      <c r="K13" s="17">
        <f t="shared" si="0"/>
        <v>3823154.6415</v>
      </c>
      <c r="L13" s="29" t="s">
        <v>99</v>
      </c>
      <c r="M13" s="28"/>
      <c r="N13" s="13" t="s">
        <v>99</v>
      </c>
      <c r="O13" s="13" t="s">
        <v>99</v>
      </c>
      <c r="P13" s="13" t="s">
        <v>99</v>
      </c>
      <c r="Q13" s="16">
        <v>30000000</v>
      </c>
      <c r="R13" s="11"/>
    </row>
    <row r="14" spans="1:18" s="18" customFormat="1" ht="11.25">
      <c r="A14" s="11">
        <v>12</v>
      </c>
      <c r="B14" s="11" t="s">
        <v>68</v>
      </c>
      <c r="C14" s="11" t="s">
        <v>35</v>
      </c>
      <c r="D14" s="12" t="s">
        <v>110</v>
      </c>
      <c r="E14" s="28" t="s">
        <v>83</v>
      </c>
      <c r="F14" s="29">
        <v>80130</v>
      </c>
      <c r="G14" s="28" t="s">
        <v>7</v>
      </c>
      <c r="H14" s="14">
        <v>12805852.73396</v>
      </c>
      <c r="I14" s="15">
        <v>3017686.1</v>
      </c>
      <c r="J14" s="19" t="s">
        <v>99</v>
      </c>
      <c r="K14" s="17">
        <f t="shared" si="0"/>
        <v>791176.9416980001</v>
      </c>
      <c r="L14" s="29" t="s">
        <v>99</v>
      </c>
      <c r="M14" s="28"/>
      <c r="N14" s="13" t="s">
        <v>99</v>
      </c>
      <c r="O14" s="13" t="s">
        <v>99</v>
      </c>
      <c r="P14" s="13" t="s">
        <v>99</v>
      </c>
      <c r="Q14" s="11"/>
      <c r="R14" s="11"/>
    </row>
    <row r="15" spans="1:18" s="18" customFormat="1" ht="11.25">
      <c r="A15" s="11">
        <v>13</v>
      </c>
      <c r="B15" s="11" t="s">
        <v>68</v>
      </c>
      <c r="C15" s="11" t="s">
        <v>36</v>
      </c>
      <c r="D15" s="12" t="s">
        <v>21</v>
      </c>
      <c r="E15" s="28" t="s">
        <v>95</v>
      </c>
      <c r="F15" s="29">
        <v>81600</v>
      </c>
      <c r="G15" s="28" t="s">
        <v>38</v>
      </c>
      <c r="H15" s="14">
        <v>5445302.648</v>
      </c>
      <c r="I15" s="15">
        <v>1283180</v>
      </c>
      <c r="J15" s="19" t="s">
        <v>99</v>
      </c>
      <c r="K15" s="17">
        <f t="shared" si="0"/>
        <v>336424.1324</v>
      </c>
      <c r="L15" s="29" t="s">
        <v>99</v>
      </c>
      <c r="M15" s="28"/>
      <c r="N15" s="13" t="s">
        <v>99</v>
      </c>
      <c r="O15" s="13" t="s">
        <v>99</v>
      </c>
      <c r="P15" s="13" t="s">
        <v>99</v>
      </c>
      <c r="Q15" s="11"/>
      <c r="R15" s="11"/>
    </row>
    <row r="16" spans="1:18" s="18" customFormat="1" ht="11.25">
      <c r="A16" s="11">
        <v>14</v>
      </c>
      <c r="B16" s="11" t="s">
        <v>68</v>
      </c>
      <c r="C16" s="11" t="s">
        <v>36</v>
      </c>
      <c r="D16" s="12" t="s">
        <v>9</v>
      </c>
      <c r="E16" s="28" t="s">
        <v>81</v>
      </c>
      <c r="F16" s="29">
        <v>80450</v>
      </c>
      <c r="G16" s="28" t="s">
        <v>53</v>
      </c>
      <c r="H16" s="14">
        <v>1400752.684375</v>
      </c>
      <c r="I16" s="15">
        <v>330085.9375</v>
      </c>
      <c r="J16" s="19" t="s">
        <v>99</v>
      </c>
      <c r="K16" s="17">
        <f t="shared" si="0"/>
        <v>86541.93109375</v>
      </c>
      <c r="L16" s="29" t="s">
        <v>99</v>
      </c>
      <c r="M16" s="28"/>
      <c r="N16" s="13" t="s">
        <v>99</v>
      </c>
      <c r="O16" s="13" t="s">
        <v>99</v>
      </c>
      <c r="P16" s="13" t="s">
        <v>99</v>
      </c>
      <c r="Q16" s="11"/>
      <c r="R16" s="11"/>
    </row>
    <row r="17" spans="1:18" s="18" customFormat="1" ht="11.25">
      <c r="A17" s="11">
        <v>15</v>
      </c>
      <c r="B17" s="11" t="s">
        <v>68</v>
      </c>
      <c r="C17" s="11" t="s">
        <v>36</v>
      </c>
      <c r="D17" s="12" t="s">
        <v>16</v>
      </c>
      <c r="E17" s="28" t="s">
        <v>97</v>
      </c>
      <c r="F17" s="29">
        <v>82700</v>
      </c>
      <c r="G17" s="28" t="s">
        <v>54</v>
      </c>
      <c r="H17" s="14">
        <v>6836008.609375</v>
      </c>
      <c r="I17" s="15">
        <v>1610898.4375</v>
      </c>
      <c r="J17" s="19" t="s">
        <v>99</v>
      </c>
      <c r="K17" s="17">
        <f t="shared" si="0"/>
        <v>422345.35234375</v>
      </c>
      <c r="L17" s="29" t="s">
        <v>99</v>
      </c>
      <c r="M17" s="28"/>
      <c r="N17" s="13" t="s">
        <v>99</v>
      </c>
      <c r="O17" s="13" t="s">
        <v>99</v>
      </c>
      <c r="P17" s="13" t="s">
        <v>99</v>
      </c>
      <c r="Q17" s="11"/>
      <c r="R17" s="11"/>
    </row>
    <row r="18" spans="1:18" s="18" customFormat="1" ht="11.25">
      <c r="A18" s="11">
        <v>16</v>
      </c>
      <c r="B18" s="11" t="s">
        <v>68</v>
      </c>
      <c r="C18" s="11" t="s">
        <v>36</v>
      </c>
      <c r="D18" s="12" t="s">
        <v>30</v>
      </c>
      <c r="E18" s="28" t="s">
        <v>96</v>
      </c>
      <c r="F18" s="29">
        <v>80500</v>
      </c>
      <c r="G18" s="28" t="s">
        <v>15</v>
      </c>
      <c r="H18" s="14">
        <v>4590028.51389</v>
      </c>
      <c r="I18" s="15">
        <v>1081635.525</v>
      </c>
      <c r="J18" s="19" t="s">
        <v>99</v>
      </c>
      <c r="K18" s="17">
        <f t="shared" si="0"/>
        <v>283583.20194450003</v>
      </c>
      <c r="L18" s="29" t="s">
        <v>99</v>
      </c>
      <c r="M18" s="28"/>
      <c r="N18" s="13" t="s">
        <v>99</v>
      </c>
      <c r="O18" s="13" t="s">
        <v>99</v>
      </c>
      <c r="P18" s="13" t="s">
        <v>99</v>
      </c>
      <c r="Q18" s="11"/>
      <c r="R18" s="11"/>
    </row>
    <row r="19" spans="1:18" s="18" customFormat="1" ht="11.25">
      <c r="A19" s="11">
        <v>17</v>
      </c>
      <c r="B19" s="11" t="s">
        <v>68</v>
      </c>
      <c r="C19" s="11" t="s">
        <v>36</v>
      </c>
      <c r="D19" s="12" t="s">
        <v>26</v>
      </c>
      <c r="E19" s="28" t="s">
        <v>70</v>
      </c>
      <c r="F19" s="29">
        <v>81700</v>
      </c>
      <c r="G19" s="28" t="s">
        <v>55</v>
      </c>
      <c r="H19" s="14">
        <v>2665246.025</v>
      </c>
      <c r="I19" s="15">
        <v>628062.5</v>
      </c>
      <c r="J19" s="19" t="s">
        <v>99</v>
      </c>
      <c r="K19" s="17">
        <f t="shared" si="0"/>
        <v>164665.42625000002</v>
      </c>
      <c r="L19" s="29" t="s">
        <v>99</v>
      </c>
      <c r="M19" s="28"/>
      <c r="N19" s="13" t="s">
        <v>99</v>
      </c>
      <c r="O19" s="13" t="s">
        <v>99</v>
      </c>
      <c r="P19" s="13" t="s">
        <v>99</v>
      </c>
      <c r="Q19" s="11"/>
      <c r="R19" s="11"/>
    </row>
    <row r="20" spans="1:18" s="18" customFormat="1" ht="11.25">
      <c r="A20" s="11">
        <v>18</v>
      </c>
      <c r="B20" s="11" t="s">
        <v>68</v>
      </c>
      <c r="C20" s="11" t="s">
        <v>36</v>
      </c>
      <c r="D20" s="12" t="s">
        <v>24</v>
      </c>
      <c r="E20" s="28" t="s">
        <v>91</v>
      </c>
      <c r="F20" s="29">
        <v>82600</v>
      </c>
      <c r="G20" s="28" t="s">
        <v>56</v>
      </c>
      <c r="H20" s="14">
        <v>2889126.6911</v>
      </c>
      <c r="I20" s="15">
        <v>680819.75</v>
      </c>
      <c r="J20" s="19" t="s">
        <v>99</v>
      </c>
      <c r="K20" s="17">
        <f t="shared" si="0"/>
        <v>178497.322055</v>
      </c>
      <c r="L20" s="29" t="s">
        <v>99</v>
      </c>
      <c r="M20" s="28"/>
      <c r="N20" s="13" t="s">
        <v>99</v>
      </c>
      <c r="O20" s="13" t="s">
        <v>99</v>
      </c>
      <c r="P20" s="13" t="s">
        <v>99</v>
      </c>
      <c r="Q20" s="11"/>
      <c r="R20" s="11"/>
    </row>
    <row r="21" spans="1:18" s="18" customFormat="1" ht="11.25">
      <c r="A21" s="11">
        <v>19</v>
      </c>
      <c r="B21" s="11" t="s">
        <v>68</v>
      </c>
      <c r="C21" s="11" t="s">
        <v>36</v>
      </c>
      <c r="D21" s="12" t="s">
        <v>17</v>
      </c>
      <c r="E21" s="28" t="s">
        <v>87</v>
      </c>
      <c r="F21" s="29">
        <v>80700</v>
      </c>
      <c r="G21" s="28" t="s">
        <v>57</v>
      </c>
      <c r="H21" s="14">
        <v>8732889.5874</v>
      </c>
      <c r="I21" s="15">
        <v>2057896.5</v>
      </c>
      <c r="J21" s="19" t="s">
        <v>99</v>
      </c>
      <c r="K21" s="17">
        <f t="shared" si="0"/>
        <v>539539.30437</v>
      </c>
      <c r="L21" s="29" t="s">
        <v>99</v>
      </c>
      <c r="M21" s="28"/>
      <c r="N21" s="13" t="s">
        <v>99</v>
      </c>
      <c r="O21" s="13" t="s">
        <v>99</v>
      </c>
      <c r="P21" s="13" t="s">
        <v>99</v>
      </c>
      <c r="Q21" s="11"/>
      <c r="R21" s="11"/>
    </row>
    <row r="22" spans="1:18" s="40" customFormat="1" ht="11.25">
      <c r="A22" s="11">
        <v>20</v>
      </c>
      <c r="B22" s="32" t="s">
        <v>68</v>
      </c>
      <c r="C22" s="32" t="s">
        <v>36</v>
      </c>
      <c r="D22" s="33" t="s">
        <v>20</v>
      </c>
      <c r="E22" s="34" t="s">
        <v>80</v>
      </c>
      <c r="F22" s="35">
        <v>80000</v>
      </c>
      <c r="G22" s="34" t="s">
        <v>51</v>
      </c>
      <c r="H22" s="14">
        <v>543222683.48328</v>
      </c>
      <c r="I22" s="15">
        <v>128009869.8</v>
      </c>
      <c r="J22" s="36" t="s">
        <v>99</v>
      </c>
      <c r="K22" s="37">
        <f t="shared" si="0"/>
        <v>33561627.664164</v>
      </c>
      <c r="L22" s="35" t="s">
        <v>99</v>
      </c>
      <c r="M22" s="34"/>
      <c r="N22" s="38" t="s">
        <v>99</v>
      </c>
      <c r="O22" s="38" t="s">
        <v>99</v>
      </c>
      <c r="P22" s="38" t="s">
        <v>99</v>
      </c>
      <c r="Q22" s="32"/>
      <c r="R22" s="39">
        <v>7839846</v>
      </c>
    </row>
    <row r="23" spans="1:18" s="18" customFormat="1" ht="11.25">
      <c r="A23" s="11">
        <v>21</v>
      </c>
      <c r="B23" s="11" t="s">
        <v>68</v>
      </c>
      <c r="C23" s="11" t="s">
        <v>36</v>
      </c>
      <c r="D23" s="12" t="s">
        <v>4</v>
      </c>
      <c r="E23" s="28" t="s">
        <v>71</v>
      </c>
      <c r="F23" s="29"/>
      <c r="G23" s="28" t="s">
        <v>58</v>
      </c>
      <c r="H23" s="14">
        <v>10202348.5428</v>
      </c>
      <c r="I23" s="15">
        <v>2404173</v>
      </c>
      <c r="J23" s="19" t="s">
        <v>99</v>
      </c>
      <c r="K23" s="17">
        <f t="shared" si="0"/>
        <v>630326.0771400001</v>
      </c>
      <c r="L23" s="29" t="s">
        <v>99</v>
      </c>
      <c r="M23" s="28"/>
      <c r="N23" s="13" t="s">
        <v>99</v>
      </c>
      <c r="O23" s="13" t="s">
        <v>99</v>
      </c>
      <c r="P23" s="13" t="s">
        <v>99</v>
      </c>
      <c r="Q23" s="11"/>
      <c r="R23" s="11"/>
    </row>
    <row r="24" spans="1:18" s="18" customFormat="1" ht="11.25">
      <c r="A24" s="11">
        <v>22</v>
      </c>
      <c r="B24" s="11" t="s">
        <v>68</v>
      </c>
      <c r="C24" s="11" t="s">
        <v>36</v>
      </c>
      <c r="D24" s="12" t="s">
        <v>28</v>
      </c>
      <c r="E24" s="28" t="s">
        <v>92</v>
      </c>
      <c r="F24" s="29">
        <v>82400</v>
      </c>
      <c r="G24" s="28" t="s">
        <v>14</v>
      </c>
      <c r="H24" s="14">
        <v>5606686.1650787</v>
      </c>
      <c r="I24" s="15">
        <v>1321209.86075</v>
      </c>
      <c r="J24" s="19" t="s">
        <v>99</v>
      </c>
      <c r="K24" s="17">
        <f t="shared" si="0"/>
        <v>346394.801291435</v>
      </c>
      <c r="L24" s="29" t="s">
        <v>99</v>
      </c>
      <c r="M24" s="28"/>
      <c r="N24" s="13" t="s">
        <v>99</v>
      </c>
      <c r="O24" s="13" t="s">
        <v>99</v>
      </c>
      <c r="P24" s="13" t="s">
        <v>99</v>
      </c>
      <c r="Q24" s="11"/>
      <c r="R24" s="11"/>
    </row>
    <row r="25" spans="1:18" s="18" customFormat="1" ht="11.25">
      <c r="A25" s="11">
        <v>23</v>
      </c>
      <c r="B25" s="11" t="s">
        <v>68</v>
      </c>
      <c r="C25" s="11" t="s">
        <v>36</v>
      </c>
      <c r="D25" s="12" t="s">
        <v>22</v>
      </c>
      <c r="E25" s="28" t="s">
        <v>93</v>
      </c>
      <c r="F25" s="29">
        <v>82400</v>
      </c>
      <c r="G25" s="28" t="s">
        <v>59</v>
      </c>
      <c r="H25" s="14">
        <v>5219371.79265</v>
      </c>
      <c r="I25" s="15">
        <v>1229939.625</v>
      </c>
      <c r="J25" s="19" t="s">
        <v>99</v>
      </c>
      <c r="K25" s="17">
        <f t="shared" si="0"/>
        <v>322465.57088250003</v>
      </c>
      <c r="L25" s="29" t="s">
        <v>99</v>
      </c>
      <c r="M25" s="28"/>
      <c r="N25" s="13" t="s">
        <v>99</v>
      </c>
      <c r="O25" s="13" t="s">
        <v>99</v>
      </c>
      <c r="P25" s="13" t="s">
        <v>99</v>
      </c>
      <c r="Q25" s="11"/>
      <c r="R25" s="11"/>
    </row>
    <row r="26" spans="1:18" s="18" customFormat="1" ht="11.25">
      <c r="A26" s="11">
        <v>24</v>
      </c>
      <c r="B26" s="11" t="s">
        <v>68</v>
      </c>
      <c r="C26" s="11" t="s">
        <v>36</v>
      </c>
      <c r="D26" s="12" t="s">
        <v>18</v>
      </c>
      <c r="E26" s="28" t="s">
        <v>75</v>
      </c>
      <c r="F26" s="29">
        <v>81460</v>
      </c>
      <c r="G26" s="28" t="s">
        <v>60</v>
      </c>
      <c r="H26" s="14">
        <v>25418872.88904</v>
      </c>
      <c r="I26" s="15">
        <v>5989931.4</v>
      </c>
      <c r="J26" s="19" t="s">
        <v>99</v>
      </c>
      <c r="K26" s="17">
        <f t="shared" si="0"/>
        <v>1570440.214452</v>
      </c>
      <c r="L26" s="29" t="s">
        <v>99</v>
      </c>
      <c r="M26" s="28"/>
      <c r="N26" s="13" t="s">
        <v>99</v>
      </c>
      <c r="O26" s="13" t="s">
        <v>99</v>
      </c>
      <c r="P26" s="13" t="s">
        <v>99</v>
      </c>
      <c r="Q26" s="11"/>
      <c r="R26" s="11"/>
    </row>
    <row r="27" spans="1:18" s="40" customFormat="1" ht="11.25">
      <c r="A27" s="11">
        <v>25</v>
      </c>
      <c r="B27" s="32" t="s">
        <v>68</v>
      </c>
      <c r="C27" s="32" t="s">
        <v>36</v>
      </c>
      <c r="D27" s="33" t="s">
        <v>27</v>
      </c>
      <c r="E27" s="34" t="s">
        <v>74</v>
      </c>
      <c r="F27" s="35">
        <v>81110</v>
      </c>
      <c r="G27" s="34" t="s">
        <v>6</v>
      </c>
      <c r="H27" s="14">
        <v>18769735.622934334</v>
      </c>
      <c r="I27" s="15">
        <v>4423069.003425</v>
      </c>
      <c r="J27" s="36" t="s">
        <v>99</v>
      </c>
      <c r="K27" s="37">
        <f t="shared" si="0"/>
        <v>1159640.231317967</v>
      </c>
      <c r="L27" s="35" t="s">
        <v>99</v>
      </c>
      <c r="M27" s="34"/>
      <c r="N27" s="38" t="s">
        <v>99</v>
      </c>
      <c r="O27" s="38" t="s">
        <v>99</v>
      </c>
      <c r="P27" s="38" t="s">
        <v>99</v>
      </c>
      <c r="Q27" s="32"/>
      <c r="R27" s="32"/>
    </row>
    <row r="28" spans="1:18" s="18" customFormat="1" ht="11.25">
      <c r="A28" s="11">
        <v>26</v>
      </c>
      <c r="B28" s="11" t="s">
        <v>68</v>
      </c>
      <c r="C28" s="11" t="s">
        <v>36</v>
      </c>
      <c r="D28" s="12" t="s">
        <v>29</v>
      </c>
      <c r="E28" s="28" t="s">
        <v>72</v>
      </c>
      <c r="F28" s="29">
        <v>81200</v>
      </c>
      <c r="G28" s="28" t="s">
        <v>5</v>
      </c>
      <c r="H28" s="14">
        <v>54746153.15</v>
      </c>
      <c r="I28" s="15">
        <v>12900875</v>
      </c>
      <c r="J28" s="19" t="s">
        <v>99</v>
      </c>
      <c r="K28" s="17">
        <f t="shared" si="0"/>
        <v>3382351.4075000007</v>
      </c>
      <c r="L28" s="29" t="s">
        <v>99</v>
      </c>
      <c r="M28" s="28"/>
      <c r="N28" s="13" t="s">
        <v>99</v>
      </c>
      <c r="O28" s="13" t="s">
        <v>99</v>
      </c>
      <c r="P28" s="13" t="s">
        <v>99</v>
      </c>
      <c r="Q28" s="11"/>
      <c r="R28" s="11"/>
    </row>
    <row r="29" spans="1:18" s="18" customFormat="1" ht="11.25">
      <c r="A29" s="11">
        <v>27</v>
      </c>
      <c r="B29" s="11" t="s">
        <v>68</v>
      </c>
      <c r="C29" s="11" t="s">
        <v>36</v>
      </c>
      <c r="D29" s="12" t="s">
        <v>25</v>
      </c>
      <c r="E29" s="28" t="s">
        <v>89</v>
      </c>
      <c r="F29" s="29">
        <v>82017</v>
      </c>
      <c r="G29" s="28" t="s">
        <v>52</v>
      </c>
      <c r="H29" s="14">
        <v>20716989.975</v>
      </c>
      <c r="I29" s="15">
        <v>4881937.5</v>
      </c>
      <c r="J29" s="19" t="s">
        <v>99</v>
      </c>
      <c r="K29" s="17">
        <f t="shared" si="0"/>
        <v>1279946.3737500003</v>
      </c>
      <c r="L29" s="29" t="s">
        <v>99</v>
      </c>
      <c r="M29" s="28"/>
      <c r="N29" s="13" t="s">
        <v>99</v>
      </c>
      <c r="O29" s="13" t="s">
        <v>99</v>
      </c>
      <c r="P29" s="13" t="s">
        <v>99</v>
      </c>
      <c r="Q29" s="11"/>
      <c r="R29" s="11"/>
    </row>
    <row r="30" spans="1:18" s="18" customFormat="1" ht="11.25">
      <c r="A30" s="11">
        <v>28</v>
      </c>
      <c r="B30" s="11" t="s">
        <v>68</v>
      </c>
      <c r="C30" s="11" t="s">
        <v>36</v>
      </c>
      <c r="D30" s="12" t="s">
        <v>19</v>
      </c>
      <c r="E30" s="28" t="s">
        <v>94</v>
      </c>
      <c r="F30" s="29">
        <v>80800</v>
      </c>
      <c r="G30" s="28" t="s">
        <v>61</v>
      </c>
      <c r="H30" s="14">
        <v>4150016.20747</v>
      </c>
      <c r="I30" s="15">
        <v>977947.075</v>
      </c>
      <c r="J30" s="19" t="s">
        <v>99</v>
      </c>
      <c r="K30" s="17">
        <f t="shared" si="0"/>
        <v>256398.1641235</v>
      </c>
      <c r="L30" s="29" t="s">
        <v>99</v>
      </c>
      <c r="M30" s="28"/>
      <c r="N30" s="13" t="s">
        <v>99</v>
      </c>
      <c r="O30" s="13" t="s">
        <v>99</v>
      </c>
      <c r="P30" s="13" t="s">
        <v>99</v>
      </c>
      <c r="Q30" s="11"/>
      <c r="R30" s="11"/>
    </row>
    <row r="31" spans="1:18" s="18" customFormat="1" ht="11.25">
      <c r="A31" s="11">
        <v>29</v>
      </c>
      <c r="B31" s="11" t="s">
        <v>68</v>
      </c>
      <c r="C31" s="11" t="s">
        <v>36</v>
      </c>
      <c r="D31" s="12" t="s">
        <v>2</v>
      </c>
      <c r="E31" s="28" t="s">
        <v>85</v>
      </c>
      <c r="F31" s="29">
        <v>80370</v>
      </c>
      <c r="G31" s="28" t="s">
        <v>62</v>
      </c>
      <c r="H31" s="14">
        <v>1643673.3758200002</v>
      </c>
      <c r="I31" s="15">
        <v>387329.95</v>
      </c>
      <c r="J31" s="19" t="s">
        <v>99</v>
      </c>
      <c r="K31" s="17">
        <f t="shared" si="0"/>
        <v>101550.16629100002</v>
      </c>
      <c r="L31" s="29" t="s">
        <v>99</v>
      </c>
      <c r="M31" s="28"/>
      <c r="N31" s="13" t="s">
        <v>99</v>
      </c>
      <c r="O31" s="13" t="s">
        <v>99</v>
      </c>
      <c r="P31" s="13" t="s">
        <v>99</v>
      </c>
      <c r="Q31" s="11"/>
      <c r="R31" s="11"/>
    </row>
    <row r="32" spans="1:18" s="18" customFormat="1" ht="11.25">
      <c r="A32" s="11">
        <v>30</v>
      </c>
      <c r="B32" s="11" t="s">
        <v>68</v>
      </c>
      <c r="C32" s="11" t="s">
        <v>36</v>
      </c>
      <c r="D32" s="12" t="s">
        <v>1</v>
      </c>
      <c r="E32" s="28" t="s">
        <v>88</v>
      </c>
      <c r="F32" s="29">
        <v>82910</v>
      </c>
      <c r="G32" s="28" t="s">
        <v>63</v>
      </c>
      <c r="H32" s="14">
        <v>2648639.492075</v>
      </c>
      <c r="I32" s="15">
        <v>624149.1875</v>
      </c>
      <c r="J32" s="19" t="s">
        <v>99</v>
      </c>
      <c r="K32" s="17">
        <f t="shared" si="0"/>
        <v>163639.43397875002</v>
      </c>
      <c r="L32" s="29" t="s">
        <v>99</v>
      </c>
      <c r="M32" s="28"/>
      <c r="N32" s="13" t="s">
        <v>99</v>
      </c>
      <c r="O32" s="13" t="s">
        <v>99</v>
      </c>
      <c r="P32" s="13" t="s">
        <v>99</v>
      </c>
      <c r="Q32" s="11"/>
      <c r="R32" s="11"/>
    </row>
    <row r="33" spans="1:18" s="18" customFormat="1" ht="11.25">
      <c r="A33" s="11">
        <v>31</v>
      </c>
      <c r="B33" s="11" t="s">
        <v>68</v>
      </c>
      <c r="C33" s="11" t="s">
        <v>36</v>
      </c>
      <c r="D33" s="12" t="s">
        <v>23</v>
      </c>
      <c r="E33" s="28" t="s">
        <v>73</v>
      </c>
      <c r="F33" s="29">
        <v>81900</v>
      </c>
      <c r="G33" s="28" t="s">
        <v>64</v>
      </c>
      <c r="H33" s="14">
        <v>3669714.2078400003</v>
      </c>
      <c r="I33" s="15">
        <v>864764.4</v>
      </c>
      <c r="J33" s="19" t="s">
        <v>99</v>
      </c>
      <c r="K33" s="17">
        <f t="shared" si="0"/>
        <v>226723.93039200004</v>
      </c>
      <c r="L33" s="29" t="s">
        <v>99</v>
      </c>
      <c r="M33" s="28"/>
      <c r="N33" s="13" t="s">
        <v>99</v>
      </c>
      <c r="O33" s="13" t="s">
        <v>99</v>
      </c>
      <c r="P33" s="13" t="s">
        <v>99</v>
      </c>
      <c r="Q33" s="11"/>
      <c r="R33" s="11"/>
    </row>
    <row r="34" spans="1:18" s="18" customFormat="1" ht="11.25">
      <c r="A34" s="11">
        <v>32</v>
      </c>
      <c r="B34" s="11" t="s">
        <v>68</v>
      </c>
      <c r="C34" s="11" t="s">
        <v>33</v>
      </c>
      <c r="D34" s="12" t="s">
        <v>13</v>
      </c>
      <c r="E34" s="28" t="s">
        <v>90</v>
      </c>
      <c r="F34" s="29">
        <v>80308</v>
      </c>
      <c r="G34" s="28" t="s">
        <v>52</v>
      </c>
      <c r="H34" s="14">
        <v>9312076.2725</v>
      </c>
      <c r="I34" s="15">
        <v>2194381.25</v>
      </c>
      <c r="J34" s="19" t="s">
        <v>99</v>
      </c>
      <c r="K34" s="17">
        <f t="shared" si="0"/>
        <v>575322.8761250001</v>
      </c>
      <c r="L34" s="29" t="s">
        <v>99</v>
      </c>
      <c r="M34" s="28"/>
      <c r="N34" s="13" t="s">
        <v>99</v>
      </c>
      <c r="O34" s="13" t="s">
        <v>99</v>
      </c>
      <c r="P34" s="13" t="s">
        <v>99</v>
      </c>
      <c r="Q34" s="11"/>
      <c r="R34" s="11"/>
    </row>
    <row r="35" spans="1:18" s="18" customFormat="1" ht="11.25">
      <c r="A35" s="11">
        <v>33</v>
      </c>
      <c r="B35" s="11" t="s">
        <v>68</v>
      </c>
      <c r="C35" s="11" t="s">
        <v>33</v>
      </c>
      <c r="D35" s="12" t="s">
        <v>112</v>
      </c>
      <c r="E35" s="28" t="s">
        <v>83</v>
      </c>
      <c r="F35" s="29">
        <v>80308</v>
      </c>
      <c r="G35" s="28" t="s">
        <v>7</v>
      </c>
      <c r="H35" s="14">
        <v>62015421.70252</v>
      </c>
      <c r="I35" s="15">
        <v>14613870.7</v>
      </c>
      <c r="J35" s="19" t="s">
        <v>99</v>
      </c>
      <c r="K35" s="17">
        <f t="shared" si="0"/>
        <v>3831464.620126</v>
      </c>
      <c r="L35" s="29" t="s">
        <v>99</v>
      </c>
      <c r="M35" s="28"/>
      <c r="N35" s="13" t="s">
        <v>99</v>
      </c>
      <c r="O35" s="13" t="s">
        <v>99</v>
      </c>
      <c r="P35" s="13" t="s">
        <v>99</v>
      </c>
      <c r="Q35" s="11"/>
      <c r="R35" s="11"/>
    </row>
    <row r="36" spans="1:18" s="18" customFormat="1" ht="11.25">
      <c r="A36" s="11">
        <v>34</v>
      </c>
      <c r="B36" s="11" t="s">
        <v>68</v>
      </c>
      <c r="C36" s="11" t="s">
        <v>31</v>
      </c>
      <c r="D36" s="12" t="s">
        <v>3</v>
      </c>
      <c r="E36" s="28" t="s">
        <v>108</v>
      </c>
      <c r="F36" s="29">
        <v>80100</v>
      </c>
      <c r="G36" s="28" t="s">
        <v>51</v>
      </c>
      <c r="H36" s="14">
        <v>114214181.23799999</v>
      </c>
      <c r="I36" s="15">
        <v>26914455</v>
      </c>
      <c r="J36" s="19" t="s">
        <v>99</v>
      </c>
      <c r="K36" s="17">
        <f>(H36+I36)*5%</f>
        <v>7056431.811899999</v>
      </c>
      <c r="L36" s="29" t="s">
        <v>99</v>
      </c>
      <c r="M36" s="28"/>
      <c r="N36" s="13" t="s">
        <v>99</v>
      </c>
      <c r="O36" s="13" t="s">
        <v>99</v>
      </c>
      <c r="P36" s="13" t="s">
        <v>99</v>
      </c>
      <c r="Q36" s="11"/>
      <c r="R36" s="11"/>
    </row>
    <row r="37" spans="1:18" s="18" customFormat="1" ht="11.25">
      <c r="A37" s="11">
        <v>35</v>
      </c>
      <c r="B37" s="41" t="s">
        <v>68</v>
      </c>
      <c r="C37" s="41" t="s">
        <v>34</v>
      </c>
      <c r="D37" s="42" t="s">
        <v>476</v>
      </c>
      <c r="E37" s="43" t="s">
        <v>503</v>
      </c>
      <c r="F37" s="44">
        <v>3100</v>
      </c>
      <c r="G37" s="28" t="s">
        <v>477</v>
      </c>
      <c r="H37" s="14">
        <v>5690750</v>
      </c>
      <c r="I37" s="15">
        <f>H37*0.235648977</f>
        <v>1341019.41586275</v>
      </c>
      <c r="J37" s="19" t="s">
        <v>99</v>
      </c>
      <c r="K37" s="17">
        <f>(H37+I37)*5%</f>
        <v>351588.47079313756</v>
      </c>
      <c r="L37" s="29" t="s">
        <v>99</v>
      </c>
      <c r="M37" s="28"/>
      <c r="N37" s="13" t="s">
        <v>99</v>
      </c>
      <c r="O37" s="13" t="s">
        <v>99</v>
      </c>
      <c r="P37" s="13" t="s">
        <v>99</v>
      </c>
      <c r="Q37" s="11"/>
      <c r="R37" s="11"/>
    </row>
    <row r="38" spans="1:18" s="18" customFormat="1" ht="11.25">
      <c r="A38" s="11">
        <v>36</v>
      </c>
      <c r="B38" s="41" t="s">
        <v>68</v>
      </c>
      <c r="C38" s="41"/>
      <c r="D38" s="42" t="s">
        <v>504</v>
      </c>
      <c r="E38" s="43" t="s">
        <v>505</v>
      </c>
      <c r="F38" s="44">
        <v>80299</v>
      </c>
      <c r="G38" s="28" t="s">
        <v>7</v>
      </c>
      <c r="H38" s="14">
        <v>3848625.3</v>
      </c>
      <c r="I38" s="15">
        <f>H38*0.235648977</f>
        <v>906924.614801318</v>
      </c>
      <c r="J38" s="19" t="s">
        <v>99</v>
      </c>
      <c r="K38" s="17">
        <f>(H38+I38)*5%</f>
        <v>237777.49574006593</v>
      </c>
      <c r="L38" s="29" t="s">
        <v>99</v>
      </c>
      <c r="M38" s="28"/>
      <c r="N38" s="13" t="s">
        <v>99</v>
      </c>
      <c r="O38" s="13" t="s">
        <v>99</v>
      </c>
      <c r="P38" s="13" t="s">
        <v>99</v>
      </c>
      <c r="Q38" s="11"/>
      <c r="R38" s="11"/>
    </row>
    <row r="39" spans="1:18" s="18" customFormat="1" ht="11.25">
      <c r="A39" s="11">
        <v>37</v>
      </c>
      <c r="B39" s="41" t="s">
        <v>68</v>
      </c>
      <c r="C39" s="41"/>
      <c r="D39" s="42" t="s">
        <v>506</v>
      </c>
      <c r="E39" s="43" t="s">
        <v>507</v>
      </c>
      <c r="F39" s="44">
        <v>82010</v>
      </c>
      <c r="G39" s="28" t="s">
        <v>52</v>
      </c>
      <c r="H39" s="14">
        <v>3940136.8</v>
      </c>
      <c r="I39" s="15">
        <f>H39*0.235648977</f>
        <v>928489.2061600536</v>
      </c>
      <c r="J39" s="19" t="s">
        <v>99</v>
      </c>
      <c r="K39" s="17">
        <f>(H39+I39)*5%</f>
        <v>243431.30030800268</v>
      </c>
      <c r="L39" s="29" t="s">
        <v>99</v>
      </c>
      <c r="M39" s="28"/>
      <c r="N39" s="13" t="s">
        <v>99</v>
      </c>
      <c r="O39" s="13" t="s">
        <v>99</v>
      </c>
      <c r="P39" s="13" t="s">
        <v>99</v>
      </c>
      <c r="Q39" s="11"/>
      <c r="R39" s="11"/>
    </row>
    <row r="40" spans="1:18" s="18" customFormat="1" ht="11.25">
      <c r="A40" s="11">
        <v>38</v>
      </c>
      <c r="B40" s="41" t="s">
        <v>68</v>
      </c>
      <c r="C40" s="41" t="s">
        <v>34</v>
      </c>
      <c r="D40" s="42" t="s">
        <v>509</v>
      </c>
      <c r="E40" s="43" t="s">
        <v>508</v>
      </c>
      <c r="F40" s="44">
        <v>80020</v>
      </c>
      <c r="G40" s="28" t="s">
        <v>7</v>
      </c>
      <c r="H40" s="14">
        <v>112503825</v>
      </c>
      <c r="I40" s="15">
        <f>H40*0.235648977</f>
        <v>26511411.269837026</v>
      </c>
      <c r="J40" s="19" t="s">
        <v>99</v>
      </c>
      <c r="K40" s="17">
        <f>(H40+I40)*5%</f>
        <v>6950761.813491851</v>
      </c>
      <c r="L40" s="29" t="s">
        <v>99</v>
      </c>
      <c r="M40" s="28"/>
      <c r="N40" s="13" t="s">
        <v>99</v>
      </c>
      <c r="O40" s="13" t="s">
        <v>99</v>
      </c>
      <c r="P40" s="13" t="s">
        <v>99</v>
      </c>
      <c r="Q40" s="11"/>
      <c r="R40" s="11"/>
    </row>
    <row r="41" spans="1:18" s="49" customFormat="1" ht="11.25">
      <c r="A41" s="45"/>
      <c r="B41" s="45"/>
      <c r="C41" s="45"/>
      <c r="D41" s="46"/>
      <c r="E41" s="30" t="s">
        <v>478</v>
      </c>
      <c r="F41" s="47"/>
      <c r="G41" s="30"/>
      <c r="H41" s="48">
        <f>SUM(H3:H40)</f>
        <v>1430687643.3035924</v>
      </c>
      <c r="I41" s="48">
        <f aca="true" t="shared" si="1" ref="I41:R41">SUM(I3:I37)</f>
        <v>308793254.8300377</v>
      </c>
      <c r="J41" s="48">
        <f t="shared" si="1"/>
        <v>20000000</v>
      </c>
      <c r="K41" s="48">
        <f t="shared" si="1"/>
        <v>80959415.55168153</v>
      </c>
      <c r="L41" s="48">
        <f t="shared" si="1"/>
        <v>0</v>
      </c>
      <c r="M41" s="48">
        <f t="shared" si="1"/>
        <v>0</v>
      </c>
      <c r="N41" s="48">
        <f t="shared" si="1"/>
        <v>0</v>
      </c>
      <c r="O41" s="48">
        <f t="shared" si="1"/>
        <v>0</v>
      </c>
      <c r="P41" s="48">
        <f t="shared" si="1"/>
        <v>0</v>
      </c>
      <c r="Q41" s="48">
        <f t="shared" si="1"/>
        <v>90000000</v>
      </c>
      <c r="R41" s="48">
        <f t="shared" si="1"/>
        <v>7839846</v>
      </c>
    </row>
    <row r="42" spans="1:18" s="18" customFormat="1" ht="11.25">
      <c r="A42" s="11"/>
      <c r="B42" s="11"/>
      <c r="C42" s="11"/>
      <c r="D42" s="12"/>
      <c r="E42" s="28"/>
      <c r="F42" s="29"/>
      <c r="G42" s="28"/>
      <c r="H42" s="50"/>
      <c r="I42" s="16"/>
      <c r="J42" s="19"/>
      <c r="K42" s="17"/>
      <c r="L42" s="29"/>
      <c r="M42" s="28"/>
      <c r="N42" s="13"/>
      <c r="O42" s="13"/>
      <c r="P42" s="13"/>
      <c r="Q42" s="11"/>
      <c r="R42" s="11"/>
    </row>
    <row r="43" spans="1:18" s="18" customFormat="1" ht="11.25">
      <c r="A43" s="45" t="s">
        <v>479</v>
      </c>
      <c r="B43" s="11"/>
      <c r="C43" s="11"/>
      <c r="D43" s="12"/>
      <c r="E43" s="28"/>
      <c r="F43" s="29"/>
      <c r="G43" s="28"/>
      <c r="H43" s="50"/>
      <c r="I43" s="16"/>
      <c r="J43" s="19"/>
      <c r="K43" s="17"/>
      <c r="L43" s="29" t="s">
        <v>475</v>
      </c>
      <c r="M43" s="28" t="s">
        <v>475</v>
      </c>
      <c r="N43" s="13" t="s">
        <v>475</v>
      </c>
      <c r="O43" s="13" t="s">
        <v>475</v>
      </c>
      <c r="P43" s="13"/>
      <c r="Q43" s="11"/>
      <c r="R43" s="11"/>
    </row>
    <row r="44" spans="1:18" s="18" customFormat="1" ht="11.25">
      <c r="A44" s="11"/>
      <c r="B44" s="11"/>
      <c r="C44" s="11"/>
      <c r="D44" s="12"/>
      <c r="E44" s="28"/>
      <c r="F44" s="29"/>
      <c r="G44" s="28"/>
      <c r="H44" s="50"/>
      <c r="I44" s="16"/>
      <c r="J44" s="19"/>
      <c r="K44" s="17"/>
      <c r="L44" s="29"/>
      <c r="M44" s="28"/>
      <c r="N44" s="13"/>
      <c r="O44" s="13"/>
      <c r="P44" s="13"/>
      <c r="Q44" s="11"/>
      <c r="R44" s="11"/>
    </row>
    <row r="45" spans="1:18" s="18" customFormat="1" ht="11.25">
      <c r="A45" s="11">
        <v>37</v>
      </c>
      <c r="B45" s="11" t="s">
        <v>462</v>
      </c>
      <c r="C45" s="11" t="s">
        <v>34</v>
      </c>
      <c r="D45" s="51" t="s">
        <v>315</v>
      </c>
      <c r="E45" s="51" t="s">
        <v>202</v>
      </c>
      <c r="F45" s="52">
        <v>80370</v>
      </c>
      <c r="G45" s="51" t="s">
        <v>62</v>
      </c>
      <c r="H45" s="50"/>
      <c r="I45" s="53">
        <v>80000</v>
      </c>
      <c r="J45" s="19" t="s">
        <v>99</v>
      </c>
      <c r="K45" s="17">
        <f aca="true" t="shared" si="2" ref="K45:K107">(H45+I45)*5%</f>
        <v>4000</v>
      </c>
      <c r="L45" s="29" t="s">
        <v>99</v>
      </c>
      <c r="M45" s="29" t="s">
        <v>101</v>
      </c>
      <c r="N45" s="13" t="s">
        <v>101</v>
      </c>
      <c r="O45" s="13" t="s">
        <v>101</v>
      </c>
      <c r="P45" s="13" t="s">
        <v>99</v>
      </c>
      <c r="Q45" s="11"/>
      <c r="R45" s="11"/>
    </row>
    <row r="46" spans="1:18" s="18" customFormat="1" ht="11.25">
      <c r="A46" s="11">
        <f>A45+1</f>
        <v>38</v>
      </c>
      <c r="B46" s="11" t="s">
        <v>462</v>
      </c>
      <c r="C46" s="11" t="s">
        <v>34</v>
      </c>
      <c r="D46" s="51" t="s">
        <v>316</v>
      </c>
      <c r="E46" s="51" t="s">
        <v>203</v>
      </c>
      <c r="F46" s="52">
        <v>80000</v>
      </c>
      <c r="G46" s="51" t="s">
        <v>7</v>
      </c>
      <c r="H46" s="50"/>
      <c r="I46" s="37">
        <v>1643400</v>
      </c>
      <c r="J46" s="19" t="s">
        <v>99</v>
      </c>
      <c r="K46" s="17">
        <f t="shared" si="2"/>
        <v>82170</v>
      </c>
      <c r="L46" s="29" t="s">
        <v>99</v>
      </c>
      <c r="M46" s="29" t="s">
        <v>101</v>
      </c>
      <c r="N46" s="13" t="s">
        <v>101</v>
      </c>
      <c r="O46" s="13" t="s">
        <v>101</v>
      </c>
      <c r="P46" s="13" t="s">
        <v>99</v>
      </c>
      <c r="Q46" s="11"/>
      <c r="R46" s="11"/>
    </row>
    <row r="47" spans="1:18" s="18" customFormat="1" ht="11.25">
      <c r="A47" s="11">
        <f aca="true" t="shared" si="3" ref="A47:A109">A46+1</f>
        <v>39</v>
      </c>
      <c r="B47" s="11" t="s">
        <v>462</v>
      </c>
      <c r="C47" s="11" t="s">
        <v>34</v>
      </c>
      <c r="D47" s="51" t="s">
        <v>317</v>
      </c>
      <c r="E47" s="51" t="s">
        <v>204</v>
      </c>
      <c r="F47" s="52">
        <v>81020</v>
      </c>
      <c r="G47" s="51" t="s">
        <v>58</v>
      </c>
      <c r="H47" s="50"/>
      <c r="I47" s="53">
        <v>70000</v>
      </c>
      <c r="J47" s="19" t="s">
        <v>99</v>
      </c>
      <c r="K47" s="17">
        <f t="shared" si="2"/>
        <v>3500</v>
      </c>
      <c r="L47" s="29" t="s">
        <v>99</v>
      </c>
      <c r="M47" s="29" t="s">
        <v>101</v>
      </c>
      <c r="N47" s="13" t="s">
        <v>101</v>
      </c>
      <c r="O47" s="13" t="s">
        <v>101</v>
      </c>
      <c r="P47" s="13" t="s">
        <v>99</v>
      </c>
      <c r="Q47" s="11"/>
      <c r="R47" s="11"/>
    </row>
    <row r="48" spans="1:18" s="18" customFormat="1" ht="11.25">
      <c r="A48" s="11">
        <f t="shared" si="3"/>
        <v>40</v>
      </c>
      <c r="B48" s="11" t="s">
        <v>462</v>
      </c>
      <c r="C48" s="11" t="s">
        <v>34</v>
      </c>
      <c r="D48" s="51" t="s">
        <v>318</v>
      </c>
      <c r="E48" s="51" t="s">
        <v>204</v>
      </c>
      <c r="F48" s="52">
        <v>81020</v>
      </c>
      <c r="G48" s="51" t="s">
        <v>58</v>
      </c>
      <c r="H48" s="50"/>
      <c r="I48" s="53">
        <v>70000</v>
      </c>
      <c r="J48" s="19" t="s">
        <v>99</v>
      </c>
      <c r="K48" s="17">
        <f t="shared" si="2"/>
        <v>3500</v>
      </c>
      <c r="L48" s="29" t="s">
        <v>99</v>
      </c>
      <c r="M48" s="29" t="s">
        <v>101</v>
      </c>
      <c r="N48" s="13" t="s">
        <v>101</v>
      </c>
      <c r="O48" s="13" t="s">
        <v>101</v>
      </c>
      <c r="P48" s="13" t="s">
        <v>99</v>
      </c>
      <c r="Q48" s="11"/>
      <c r="R48" s="11"/>
    </row>
    <row r="49" spans="1:18" s="18" customFormat="1" ht="11.25">
      <c r="A49" s="11">
        <f t="shared" si="3"/>
        <v>41</v>
      </c>
      <c r="B49" s="11" t="s">
        <v>462</v>
      </c>
      <c r="C49" s="11" t="s">
        <v>34</v>
      </c>
      <c r="D49" s="51" t="s">
        <v>319</v>
      </c>
      <c r="E49" s="51" t="s">
        <v>204</v>
      </c>
      <c r="F49" s="52">
        <v>81020</v>
      </c>
      <c r="G49" s="51" t="s">
        <v>58</v>
      </c>
      <c r="H49" s="50"/>
      <c r="I49" s="53">
        <v>60000</v>
      </c>
      <c r="J49" s="19" t="s">
        <v>99</v>
      </c>
      <c r="K49" s="17">
        <f t="shared" si="2"/>
        <v>3000</v>
      </c>
      <c r="L49" s="29" t="s">
        <v>99</v>
      </c>
      <c r="M49" s="29" t="s">
        <v>101</v>
      </c>
      <c r="N49" s="13" t="s">
        <v>101</v>
      </c>
      <c r="O49" s="13" t="s">
        <v>101</v>
      </c>
      <c r="P49" s="13" t="s">
        <v>99</v>
      </c>
      <c r="Q49" s="11"/>
      <c r="R49" s="11"/>
    </row>
    <row r="50" spans="1:18" s="18" customFormat="1" ht="11.25">
      <c r="A50" s="11">
        <f t="shared" si="3"/>
        <v>42</v>
      </c>
      <c r="B50" s="11" t="s">
        <v>462</v>
      </c>
      <c r="C50" s="11" t="s">
        <v>34</v>
      </c>
      <c r="D50" s="51" t="s">
        <v>320</v>
      </c>
      <c r="E50" s="51" t="s">
        <v>204</v>
      </c>
      <c r="F50" s="52">
        <v>81020</v>
      </c>
      <c r="G50" s="51" t="s">
        <v>58</v>
      </c>
      <c r="H50" s="50"/>
      <c r="I50" s="53">
        <v>60000</v>
      </c>
      <c r="J50" s="19" t="s">
        <v>99</v>
      </c>
      <c r="K50" s="17">
        <f t="shared" si="2"/>
        <v>3000</v>
      </c>
      <c r="L50" s="29" t="s">
        <v>99</v>
      </c>
      <c r="M50" s="29" t="s">
        <v>101</v>
      </c>
      <c r="N50" s="13" t="s">
        <v>101</v>
      </c>
      <c r="O50" s="13" t="s">
        <v>101</v>
      </c>
      <c r="P50" s="13" t="s">
        <v>99</v>
      </c>
      <c r="Q50" s="11"/>
      <c r="R50" s="11"/>
    </row>
    <row r="51" spans="1:18" s="18" customFormat="1" ht="11.25">
      <c r="A51" s="11">
        <f t="shared" si="3"/>
        <v>43</v>
      </c>
      <c r="B51" s="11" t="s">
        <v>462</v>
      </c>
      <c r="C51" s="11" t="s">
        <v>34</v>
      </c>
      <c r="D51" s="51" t="s">
        <v>321</v>
      </c>
      <c r="E51" s="51" t="s">
        <v>204</v>
      </c>
      <c r="F51" s="52">
        <v>81020</v>
      </c>
      <c r="G51" s="51" t="s">
        <v>58</v>
      </c>
      <c r="H51" s="50"/>
      <c r="I51" s="53">
        <v>70000</v>
      </c>
      <c r="J51" s="19" t="s">
        <v>99</v>
      </c>
      <c r="K51" s="17">
        <f t="shared" si="2"/>
        <v>3500</v>
      </c>
      <c r="L51" s="29" t="s">
        <v>99</v>
      </c>
      <c r="M51" s="29" t="s">
        <v>101</v>
      </c>
      <c r="N51" s="13" t="s">
        <v>101</v>
      </c>
      <c r="O51" s="13" t="s">
        <v>101</v>
      </c>
      <c r="P51" s="13" t="s">
        <v>99</v>
      </c>
      <c r="Q51" s="11"/>
      <c r="R51" s="11"/>
    </row>
    <row r="52" spans="1:18" s="18" customFormat="1" ht="11.25">
      <c r="A52" s="11">
        <f t="shared" si="3"/>
        <v>44</v>
      </c>
      <c r="B52" s="11" t="s">
        <v>462</v>
      </c>
      <c r="C52" s="11" t="s">
        <v>34</v>
      </c>
      <c r="D52" s="51" t="s">
        <v>322</v>
      </c>
      <c r="E52" s="51" t="s">
        <v>205</v>
      </c>
      <c r="F52" s="52">
        <v>81122</v>
      </c>
      <c r="G52" s="51" t="s">
        <v>6</v>
      </c>
      <c r="H52" s="50"/>
      <c r="I52" s="53">
        <v>320000</v>
      </c>
      <c r="J52" s="19" t="s">
        <v>99</v>
      </c>
      <c r="K52" s="17">
        <f t="shared" si="2"/>
        <v>16000</v>
      </c>
      <c r="L52" s="29" t="s">
        <v>99</v>
      </c>
      <c r="M52" s="29" t="s">
        <v>101</v>
      </c>
      <c r="N52" s="13" t="s">
        <v>101</v>
      </c>
      <c r="O52" s="13" t="s">
        <v>101</v>
      </c>
      <c r="P52" s="13" t="s">
        <v>99</v>
      </c>
      <c r="Q52" s="11"/>
      <c r="R52" s="11"/>
    </row>
    <row r="53" spans="1:18" s="18" customFormat="1" ht="11.25">
      <c r="A53" s="11">
        <f t="shared" si="3"/>
        <v>45</v>
      </c>
      <c r="B53" s="11" t="s">
        <v>462</v>
      </c>
      <c r="C53" s="11" t="s">
        <v>34</v>
      </c>
      <c r="D53" s="51" t="s">
        <v>323</v>
      </c>
      <c r="E53" s="51" t="s">
        <v>206</v>
      </c>
      <c r="F53" s="52">
        <v>82702</v>
      </c>
      <c r="G53" s="51" t="s">
        <v>207</v>
      </c>
      <c r="H53" s="50"/>
      <c r="I53" s="53">
        <v>491500</v>
      </c>
      <c r="J53" s="19" t="s">
        <v>99</v>
      </c>
      <c r="K53" s="17">
        <f t="shared" si="2"/>
        <v>24575</v>
      </c>
      <c r="L53" s="29" t="s">
        <v>99</v>
      </c>
      <c r="M53" s="29" t="s">
        <v>101</v>
      </c>
      <c r="N53" s="13" t="s">
        <v>101</v>
      </c>
      <c r="O53" s="13" t="s">
        <v>101</v>
      </c>
      <c r="P53" s="13" t="s">
        <v>99</v>
      </c>
      <c r="Q53" s="11"/>
      <c r="R53" s="11"/>
    </row>
    <row r="54" spans="1:18" s="18" customFormat="1" ht="11.25">
      <c r="A54" s="11">
        <f t="shared" si="3"/>
        <v>46</v>
      </c>
      <c r="B54" s="11" t="s">
        <v>462</v>
      </c>
      <c r="C54" s="11" t="s">
        <v>34</v>
      </c>
      <c r="D54" s="51" t="s">
        <v>324</v>
      </c>
      <c r="E54" s="51" t="s">
        <v>208</v>
      </c>
      <c r="F54" s="52">
        <v>82017</v>
      </c>
      <c r="G54" s="51" t="s">
        <v>12</v>
      </c>
      <c r="H54" s="50"/>
      <c r="I54" s="53">
        <v>960000</v>
      </c>
      <c r="J54" s="19" t="s">
        <v>99</v>
      </c>
      <c r="K54" s="17">
        <f t="shared" si="2"/>
        <v>48000</v>
      </c>
      <c r="L54" s="29" t="s">
        <v>99</v>
      </c>
      <c r="M54" s="29" t="s">
        <v>101</v>
      </c>
      <c r="N54" s="13" t="s">
        <v>101</v>
      </c>
      <c r="O54" s="13" t="s">
        <v>101</v>
      </c>
      <c r="P54" s="13" t="s">
        <v>99</v>
      </c>
      <c r="Q54" s="11"/>
      <c r="R54" s="11"/>
    </row>
    <row r="55" spans="1:18" s="18" customFormat="1" ht="11.25">
      <c r="A55" s="11">
        <f t="shared" si="3"/>
        <v>47</v>
      </c>
      <c r="B55" s="11" t="s">
        <v>462</v>
      </c>
      <c r="C55" s="11" t="s">
        <v>34</v>
      </c>
      <c r="D55" s="51" t="s">
        <v>325</v>
      </c>
      <c r="E55" s="51" t="s">
        <v>209</v>
      </c>
      <c r="F55" s="52">
        <v>80349</v>
      </c>
      <c r="G55" s="51" t="s">
        <v>62</v>
      </c>
      <c r="H55" s="50"/>
      <c r="I55" s="53">
        <v>36200</v>
      </c>
      <c r="J55" s="19" t="s">
        <v>99</v>
      </c>
      <c r="K55" s="17">
        <f t="shared" si="2"/>
        <v>1810</v>
      </c>
      <c r="L55" s="29" t="s">
        <v>99</v>
      </c>
      <c r="M55" s="29" t="s">
        <v>101</v>
      </c>
      <c r="N55" s="13" t="s">
        <v>101</v>
      </c>
      <c r="O55" s="13" t="s">
        <v>101</v>
      </c>
      <c r="P55" s="13" t="s">
        <v>99</v>
      </c>
      <c r="Q55" s="11"/>
      <c r="R55" s="11"/>
    </row>
    <row r="56" spans="1:18" s="18" customFormat="1" ht="11.25">
      <c r="A56" s="11">
        <f t="shared" si="3"/>
        <v>48</v>
      </c>
      <c r="B56" s="11" t="s">
        <v>462</v>
      </c>
      <c r="C56" s="11" t="s">
        <v>34</v>
      </c>
      <c r="D56" s="51" t="s">
        <v>326</v>
      </c>
      <c r="E56" s="51" t="s">
        <v>444</v>
      </c>
      <c r="F56" s="52">
        <v>81330</v>
      </c>
      <c r="G56" s="51" t="s">
        <v>37</v>
      </c>
      <c r="H56" s="50"/>
      <c r="I56" s="53">
        <v>100000</v>
      </c>
      <c r="J56" s="19" t="s">
        <v>99</v>
      </c>
      <c r="K56" s="17">
        <f t="shared" si="2"/>
        <v>5000</v>
      </c>
      <c r="L56" s="29" t="s">
        <v>99</v>
      </c>
      <c r="M56" s="29" t="s">
        <v>101</v>
      </c>
      <c r="N56" s="13" t="s">
        <v>101</v>
      </c>
      <c r="O56" s="13" t="s">
        <v>101</v>
      </c>
      <c r="P56" s="13" t="s">
        <v>99</v>
      </c>
      <c r="Q56" s="11"/>
      <c r="R56" s="11"/>
    </row>
    <row r="57" spans="1:18" s="18" customFormat="1" ht="11.25">
      <c r="A57" s="11">
        <f t="shared" si="3"/>
        <v>49</v>
      </c>
      <c r="B57" s="11" t="s">
        <v>462</v>
      </c>
      <c r="C57" s="11" t="s">
        <v>34</v>
      </c>
      <c r="D57" s="51" t="s">
        <v>327</v>
      </c>
      <c r="E57" s="51" t="s">
        <v>445</v>
      </c>
      <c r="F57" s="52">
        <v>80129</v>
      </c>
      <c r="G57" s="51" t="s">
        <v>7</v>
      </c>
      <c r="H57" s="50"/>
      <c r="I57" s="53">
        <v>2772680</v>
      </c>
      <c r="J57" s="19" t="s">
        <v>99</v>
      </c>
      <c r="K57" s="17">
        <f t="shared" si="2"/>
        <v>138634</v>
      </c>
      <c r="L57" s="29" t="s">
        <v>99</v>
      </c>
      <c r="M57" s="29" t="s">
        <v>101</v>
      </c>
      <c r="N57" s="13" t="s">
        <v>101</v>
      </c>
      <c r="O57" s="13" t="s">
        <v>101</v>
      </c>
      <c r="P57" s="13" t="s">
        <v>99</v>
      </c>
      <c r="Q57" s="11"/>
      <c r="R57" s="11"/>
    </row>
    <row r="58" spans="1:18" s="18" customFormat="1" ht="11.25">
      <c r="A58" s="11">
        <f t="shared" si="3"/>
        <v>50</v>
      </c>
      <c r="B58" s="11" t="s">
        <v>462</v>
      </c>
      <c r="C58" s="11" t="s">
        <v>34</v>
      </c>
      <c r="D58" s="51" t="s">
        <v>328</v>
      </c>
      <c r="E58" s="51" t="s">
        <v>211</v>
      </c>
      <c r="F58" s="52">
        <v>81280</v>
      </c>
      <c r="G58" s="51" t="s">
        <v>37</v>
      </c>
      <c r="H58" s="50"/>
      <c r="I58" s="53">
        <v>1500000</v>
      </c>
      <c r="J58" s="19" t="s">
        <v>99</v>
      </c>
      <c r="K58" s="17">
        <f t="shared" si="2"/>
        <v>75000</v>
      </c>
      <c r="L58" s="29" t="s">
        <v>99</v>
      </c>
      <c r="M58" s="29" t="s">
        <v>101</v>
      </c>
      <c r="N58" s="13" t="s">
        <v>101</v>
      </c>
      <c r="O58" s="13" t="s">
        <v>101</v>
      </c>
      <c r="P58" s="13" t="s">
        <v>99</v>
      </c>
      <c r="Q58" s="11"/>
      <c r="R58" s="11"/>
    </row>
    <row r="59" spans="1:18" s="18" customFormat="1" ht="11.25">
      <c r="A59" s="11">
        <f t="shared" si="3"/>
        <v>51</v>
      </c>
      <c r="B59" s="11" t="s">
        <v>462</v>
      </c>
      <c r="C59" s="11" t="s">
        <v>34</v>
      </c>
      <c r="D59" s="51" t="s">
        <v>328</v>
      </c>
      <c r="E59" s="51" t="s">
        <v>210</v>
      </c>
      <c r="F59" s="52">
        <v>81280</v>
      </c>
      <c r="G59" s="51" t="s">
        <v>37</v>
      </c>
      <c r="H59" s="50"/>
      <c r="I59" s="53">
        <v>1500000</v>
      </c>
      <c r="J59" s="19" t="s">
        <v>99</v>
      </c>
      <c r="K59" s="17">
        <f t="shared" si="2"/>
        <v>75000</v>
      </c>
      <c r="L59" s="29" t="s">
        <v>99</v>
      </c>
      <c r="M59" s="29" t="s">
        <v>101</v>
      </c>
      <c r="N59" s="13" t="s">
        <v>101</v>
      </c>
      <c r="O59" s="13" t="s">
        <v>101</v>
      </c>
      <c r="P59" s="13" t="s">
        <v>99</v>
      </c>
      <c r="Q59" s="11"/>
      <c r="R59" s="11"/>
    </row>
    <row r="60" spans="1:18" s="40" customFormat="1" ht="11.25">
      <c r="A60" s="32">
        <f t="shared" si="3"/>
        <v>52</v>
      </c>
      <c r="B60" s="32" t="s">
        <v>462</v>
      </c>
      <c r="C60" s="32" t="s">
        <v>34</v>
      </c>
      <c r="D60" s="54" t="s">
        <v>480</v>
      </c>
      <c r="E60" s="54" t="s">
        <v>212</v>
      </c>
      <c r="F60" s="55">
        <v>82017</v>
      </c>
      <c r="G60" s="54" t="s">
        <v>12</v>
      </c>
      <c r="H60" s="56"/>
      <c r="I60" s="37">
        <v>580000</v>
      </c>
      <c r="J60" s="36" t="s">
        <v>99</v>
      </c>
      <c r="K60" s="37">
        <f t="shared" si="2"/>
        <v>29000</v>
      </c>
      <c r="L60" s="35" t="s">
        <v>99</v>
      </c>
      <c r="M60" s="35" t="s">
        <v>101</v>
      </c>
      <c r="N60" s="38" t="s">
        <v>101</v>
      </c>
      <c r="O60" s="38" t="s">
        <v>101</v>
      </c>
      <c r="P60" s="38" t="s">
        <v>99</v>
      </c>
      <c r="Q60" s="32"/>
      <c r="R60" s="32"/>
    </row>
    <row r="61" spans="1:18" s="18" customFormat="1" ht="11.25">
      <c r="A61" s="11">
        <f t="shared" si="3"/>
        <v>53</v>
      </c>
      <c r="B61" s="11" t="s">
        <v>462</v>
      </c>
      <c r="C61" s="11" t="s">
        <v>34</v>
      </c>
      <c r="D61" s="51" t="s">
        <v>329</v>
      </c>
      <c r="E61" s="51" t="s">
        <v>213</v>
      </c>
      <c r="F61" s="52">
        <v>81280</v>
      </c>
      <c r="G61" s="51" t="s">
        <v>37</v>
      </c>
      <c r="H61" s="50"/>
      <c r="I61" s="53">
        <v>250500</v>
      </c>
      <c r="J61" s="19" t="s">
        <v>99</v>
      </c>
      <c r="K61" s="17">
        <f t="shared" si="2"/>
        <v>12525</v>
      </c>
      <c r="L61" s="29" t="s">
        <v>99</v>
      </c>
      <c r="M61" s="29" t="s">
        <v>101</v>
      </c>
      <c r="N61" s="13" t="s">
        <v>101</v>
      </c>
      <c r="O61" s="13" t="s">
        <v>101</v>
      </c>
      <c r="P61" s="13" t="s">
        <v>99</v>
      </c>
      <c r="Q61" s="11"/>
      <c r="R61" s="11"/>
    </row>
    <row r="62" spans="1:18" s="18" customFormat="1" ht="11.25">
      <c r="A62" s="11">
        <f t="shared" si="3"/>
        <v>54</v>
      </c>
      <c r="B62" s="11" t="s">
        <v>462</v>
      </c>
      <c r="C62" s="11" t="s">
        <v>34</v>
      </c>
      <c r="D62" s="51" t="s">
        <v>330</v>
      </c>
      <c r="E62" s="51" t="s">
        <v>214</v>
      </c>
      <c r="F62" s="52">
        <v>80129</v>
      </c>
      <c r="G62" s="51" t="s">
        <v>7</v>
      </c>
      <c r="H62" s="50"/>
      <c r="I62" s="53">
        <v>129400</v>
      </c>
      <c r="J62" s="19" t="s">
        <v>99</v>
      </c>
      <c r="K62" s="17">
        <f t="shared" si="2"/>
        <v>6470</v>
      </c>
      <c r="L62" s="29" t="s">
        <v>99</v>
      </c>
      <c r="M62" s="29" t="s">
        <v>101</v>
      </c>
      <c r="N62" s="13" t="s">
        <v>101</v>
      </c>
      <c r="O62" s="13" t="s">
        <v>101</v>
      </c>
      <c r="P62" s="13" t="s">
        <v>99</v>
      </c>
      <c r="Q62" s="11"/>
      <c r="R62" s="11"/>
    </row>
    <row r="63" spans="1:18" s="18" customFormat="1" ht="11.25">
      <c r="A63" s="11">
        <v>55</v>
      </c>
      <c r="B63" s="11" t="s">
        <v>462</v>
      </c>
      <c r="C63" s="11" t="s">
        <v>34</v>
      </c>
      <c r="D63" s="51" t="s">
        <v>331</v>
      </c>
      <c r="E63" s="51" t="s">
        <v>215</v>
      </c>
      <c r="F63" s="52">
        <v>80124</v>
      </c>
      <c r="G63" s="51" t="s">
        <v>7</v>
      </c>
      <c r="H63" s="50"/>
      <c r="I63" s="53">
        <v>295400</v>
      </c>
      <c r="J63" s="19" t="s">
        <v>99</v>
      </c>
      <c r="K63" s="17">
        <f t="shared" si="2"/>
        <v>14770</v>
      </c>
      <c r="L63" s="29" t="s">
        <v>99</v>
      </c>
      <c r="M63" s="29" t="s">
        <v>101</v>
      </c>
      <c r="N63" s="13" t="s">
        <v>101</v>
      </c>
      <c r="O63" s="13" t="s">
        <v>101</v>
      </c>
      <c r="P63" s="13" t="s">
        <v>99</v>
      </c>
      <c r="Q63" s="11"/>
      <c r="R63" s="11"/>
    </row>
    <row r="64" spans="1:18" s="18" customFormat="1" ht="11.25">
      <c r="A64" s="11">
        <f t="shared" si="3"/>
        <v>56</v>
      </c>
      <c r="B64" s="11" t="s">
        <v>462</v>
      </c>
      <c r="C64" s="11" t="s">
        <v>34</v>
      </c>
      <c r="D64" s="51" t="s">
        <v>332</v>
      </c>
      <c r="E64" s="51" t="s">
        <v>446</v>
      </c>
      <c r="F64" s="52">
        <v>80020</v>
      </c>
      <c r="G64" s="51" t="s">
        <v>7</v>
      </c>
      <c r="H64" s="50"/>
      <c r="I64" s="53">
        <v>4720000</v>
      </c>
      <c r="J64" s="19" t="s">
        <v>99</v>
      </c>
      <c r="K64" s="17">
        <f t="shared" si="2"/>
        <v>236000</v>
      </c>
      <c r="L64" s="29" t="s">
        <v>99</v>
      </c>
      <c r="M64" s="29" t="s">
        <v>101</v>
      </c>
      <c r="N64" s="13" t="s">
        <v>101</v>
      </c>
      <c r="O64" s="13" t="s">
        <v>101</v>
      </c>
      <c r="P64" s="13" t="s">
        <v>99</v>
      </c>
      <c r="Q64" s="11"/>
      <c r="R64" s="11"/>
    </row>
    <row r="65" spans="1:18" s="18" customFormat="1" ht="11.25">
      <c r="A65" s="11">
        <f t="shared" si="3"/>
        <v>57</v>
      </c>
      <c r="B65" s="11" t="s">
        <v>462</v>
      </c>
      <c r="C65" s="11" t="s">
        <v>34</v>
      </c>
      <c r="D65" s="51" t="s">
        <v>332</v>
      </c>
      <c r="E65" s="51" t="s">
        <v>446</v>
      </c>
      <c r="F65" s="52">
        <v>80020</v>
      </c>
      <c r="G65" s="51" t="s">
        <v>7</v>
      </c>
      <c r="H65" s="50"/>
      <c r="I65" s="53">
        <v>8600000</v>
      </c>
      <c r="J65" s="19" t="s">
        <v>99</v>
      </c>
      <c r="K65" s="17">
        <f t="shared" si="2"/>
        <v>430000</v>
      </c>
      <c r="L65" s="29" t="s">
        <v>99</v>
      </c>
      <c r="M65" s="29" t="s">
        <v>101</v>
      </c>
      <c r="N65" s="13" t="s">
        <v>101</v>
      </c>
      <c r="O65" s="13" t="s">
        <v>101</v>
      </c>
      <c r="P65" s="13" t="s">
        <v>99</v>
      </c>
      <c r="Q65" s="11"/>
      <c r="R65" s="11"/>
    </row>
    <row r="66" spans="1:18" s="18" customFormat="1" ht="11.25">
      <c r="A66" s="11">
        <f t="shared" si="3"/>
        <v>58</v>
      </c>
      <c r="B66" s="11" t="s">
        <v>462</v>
      </c>
      <c r="C66" s="11" t="s">
        <v>34</v>
      </c>
      <c r="D66" s="51" t="s">
        <v>332</v>
      </c>
      <c r="E66" s="51" t="s">
        <v>446</v>
      </c>
      <c r="F66" s="52">
        <v>80020</v>
      </c>
      <c r="G66" s="51" t="s">
        <v>7</v>
      </c>
      <c r="H66" s="50"/>
      <c r="I66" s="53">
        <v>2320000</v>
      </c>
      <c r="J66" s="19" t="s">
        <v>99</v>
      </c>
      <c r="K66" s="17">
        <f t="shared" si="2"/>
        <v>116000</v>
      </c>
      <c r="L66" s="29" t="s">
        <v>99</v>
      </c>
      <c r="M66" s="29" t="s">
        <v>101</v>
      </c>
      <c r="N66" s="13" t="s">
        <v>101</v>
      </c>
      <c r="O66" s="13" t="s">
        <v>101</v>
      </c>
      <c r="P66" s="13" t="s">
        <v>99</v>
      </c>
      <c r="Q66" s="11"/>
      <c r="R66" s="11"/>
    </row>
    <row r="67" spans="1:18" s="18" customFormat="1" ht="11.25">
      <c r="A67" s="11">
        <f t="shared" si="3"/>
        <v>59</v>
      </c>
      <c r="B67" s="11" t="s">
        <v>462</v>
      </c>
      <c r="C67" s="11" t="s">
        <v>34</v>
      </c>
      <c r="D67" s="51" t="s">
        <v>332</v>
      </c>
      <c r="E67" s="51" t="s">
        <v>446</v>
      </c>
      <c r="F67" s="52">
        <v>80020</v>
      </c>
      <c r="G67" s="51" t="s">
        <v>7</v>
      </c>
      <c r="H67" s="50"/>
      <c r="I67" s="53">
        <v>1640000</v>
      </c>
      <c r="J67" s="19" t="s">
        <v>99</v>
      </c>
      <c r="K67" s="17">
        <f t="shared" si="2"/>
        <v>82000</v>
      </c>
      <c r="L67" s="29" t="s">
        <v>99</v>
      </c>
      <c r="M67" s="29" t="s">
        <v>101</v>
      </c>
      <c r="N67" s="13" t="s">
        <v>101</v>
      </c>
      <c r="O67" s="13" t="s">
        <v>101</v>
      </c>
      <c r="P67" s="13" t="s">
        <v>99</v>
      </c>
      <c r="Q67" s="11"/>
      <c r="R67" s="11"/>
    </row>
    <row r="68" spans="1:18" s="18" customFormat="1" ht="11.25">
      <c r="A68" s="11">
        <f t="shared" si="3"/>
        <v>60</v>
      </c>
      <c r="B68" s="11" t="s">
        <v>462</v>
      </c>
      <c r="C68" s="11" t="s">
        <v>34</v>
      </c>
      <c r="D68" s="51" t="s">
        <v>332</v>
      </c>
      <c r="E68" s="51" t="s">
        <v>446</v>
      </c>
      <c r="F68" s="52">
        <v>80020</v>
      </c>
      <c r="G68" s="51" t="s">
        <v>7</v>
      </c>
      <c r="H68" s="50"/>
      <c r="I68" s="53">
        <v>1480000</v>
      </c>
      <c r="J68" s="19" t="s">
        <v>99</v>
      </c>
      <c r="K68" s="17">
        <f t="shared" si="2"/>
        <v>74000</v>
      </c>
      <c r="L68" s="29" t="s">
        <v>99</v>
      </c>
      <c r="M68" s="29" t="s">
        <v>101</v>
      </c>
      <c r="N68" s="13" t="s">
        <v>101</v>
      </c>
      <c r="O68" s="13" t="s">
        <v>101</v>
      </c>
      <c r="P68" s="13" t="s">
        <v>99</v>
      </c>
      <c r="Q68" s="11"/>
      <c r="R68" s="11"/>
    </row>
    <row r="69" spans="1:18" s="18" customFormat="1" ht="11.25">
      <c r="A69" s="11">
        <f t="shared" si="3"/>
        <v>61</v>
      </c>
      <c r="B69" s="11" t="s">
        <v>462</v>
      </c>
      <c r="C69" s="11" t="s">
        <v>34</v>
      </c>
      <c r="D69" s="51" t="s">
        <v>332</v>
      </c>
      <c r="E69" s="51" t="s">
        <v>446</v>
      </c>
      <c r="F69" s="52">
        <v>80020</v>
      </c>
      <c r="G69" s="51" t="s">
        <v>7</v>
      </c>
      <c r="H69" s="50"/>
      <c r="I69" s="53">
        <v>6880000</v>
      </c>
      <c r="J69" s="19" t="s">
        <v>99</v>
      </c>
      <c r="K69" s="17">
        <f t="shared" si="2"/>
        <v>344000</v>
      </c>
      <c r="L69" s="29" t="s">
        <v>99</v>
      </c>
      <c r="M69" s="29" t="s">
        <v>101</v>
      </c>
      <c r="N69" s="13" t="s">
        <v>101</v>
      </c>
      <c r="O69" s="13" t="s">
        <v>101</v>
      </c>
      <c r="P69" s="13" t="s">
        <v>99</v>
      </c>
      <c r="Q69" s="11"/>
      <c r="R69" s="11"/>
    </row>
    <row r="70" spans="1:18" s="18" customFormat="1" ht="11.25">
      <c r="A70" s="11">
        <f t="shared" si="3"/>
        <v>62</v>
      </c>
      <c r="B70" s="11" t="s">
        <v>462</v>
      </c>
      <c r="C70" s="11" t="s">
        <v>34</v>
      </c>
      <c r="D70" s="51" t="s">
        <v>332</v>
      </c>
      <c r="E70" s="51" t="s">
        <v>446</v>
      </c>
      <c r="F70" s="52">
        <v>80020</v>
      </c>
      <c r="G70" s="51" t="s">
        <v>7</v>
      </c>
      <c r="H70" s="50"/>
      <c r="I70" s="53">
        <v>960000</v>
      </c>
      <c r="J70" s="19" t="s">
        <v>99</v>
      </c>
      <c r="K70" s="17">
        <f t="shared" si="2"/>
        <v>48000</v>
      </c>
      <c r="L70" s="29" t="s">
        <v>99</v>
      </c>
      <c r="M70" s="29" t="s">
        <v>101</v>
      </c>
      <c r="N70" s="13" t="s">
        <v>101</v>
      </c>
      <c r="O70" s="13" t="s">
        <v>101</v>
      </c>
      <c r="P70" s="13" t="s">
        <v>99</v>
      </c>
      <c r="Q70" s="11"/>
      <c r="R70" s="11"/>
    </row>
    <row r="71" spans="1:18" s="18" customFormat="1" ht="11.25">
      <c r="A71" s="11">
        <f t="shared" si="3"/>
        <v>63</v>
      </c>
      <c r="B71" s="11" t="s">
        <v>462</v>
      </c>
      <c r="C71" s="11" t="s">
        <v>34</v>
      </c>
      <c r="D71" s="51" t="s">
        <v>332</v>
      </c>
      <c r="E71" s="51" t="s">
        <v>446</v>
      </c>
      <c r="F71" s="52">
        <v>80020</v>
      </c>
      <c r="G71" s="51" t="s">
        <v>7</v>
      </c>
      <c r="H71" s="50"/>
      <c r="I71" s="53">
        <v>4560000</v>
      </c>
      <c r="J71" s="19" t="s">
        <v>99</v>
      </c>
      <c r="K71" s="17">
        <f t="shared" si="2"/>
        <v>228000</v>
      </c>
      <c r="L71" s="29" t="s">
        <v>99</v>
      </c>
      <c r="M71" s="29" t="s">
        <v>101</v>
      </c>
      <c r="N71" s="13" t="s">
        <v>101</v>
      </c>
      <c r="O71" s="13" t="s">
        <v>101</v>
      </c>
      <c r="P71" s="13" t="s">
        <v>99</v>
      </c>
      <c r="Q71" s="11"/>
      <c r="R71" s="11"/>
    </row>
    <row r="72" spans="1:18" s="18" customFormat="1" ht="11.25">
      <c r="A72" s="11">
        <f t="shared" si="3"/>
        <v>64</v>
      </c>
      <c r="B72" s="11" t="s">
        <v>462</v>
      </c>
      <c r="C72" s="11" t="s">
        <v>34</v>
      </c>
      <c r="D72" s="51" t="s">
        <v>332</v>
      </c>
      <c r="E72" s="51" t="s">
        <v>446</v>
      </c>
      <c r="F72" s="52">
        <v>80020</v>
      </c>
      <c r="G72" s="51" t="s">
        <v>7</v>
      </c>
      <c r="H72" s="50"/>
      <c r="I72" s="53">
        <v>4400000</v>
      </c>
      <c r="J72" s="19" t="s">
        <v>99</v>
      </c>
      <c r="K72" s="17">
        <f t="shared" si="2"/>
        <v>220000</v>
      </c>
      <c r="L72" s="29" t="s">
        <v>99</v>
      </c>
      <c r="M72" s="29" t="s">
        <v>101</v>
      </c>
      <c r="N72" s="13" t="s">
        <v>101</v>
      </c>
      <c r="O72" s="13" t="s">
        <v>101</v>
      </c>
      <c r="P72" s="13" t="s">
        <v>99</v>
      </c>
      <c r="Q72" s="11"/>
      <c r="R72" s="11"/>
    </row>
    <row r="73" spans="1:18" s="18" customFormat="1" ht="11.25">
      <c r="A73" s="11">
        <f t="shared" si="3"/>
        <v>65</v>
      </c>
      <c r="B73" s="11" t="s">
        <v>462</v>
      </c>
      <c r="C73" s="11" t="s">
        <v>34</v>
      </c>
      <c r="D73" s="51" t="s">
        <v>332</v>
      </c>
      <c r="E73" s="51" t="s">
        <v>446</v>
      </c>
      <c r="F73" s="52">
        <v>80020</v>
      </c>
      <c r="G73" s="51" t="s">
        <v>7</v>
      </c>
      <c r="H73" s="50"/>
      <c r="I73" s="53">
        <v>1800000</v>
      </c>
      <c r="J73" s="19" t="s">
        <v>99</v>
      </c>
      <c r="K73" s="17">
        <f t="shared" si="2"/>
        <v>90000</v>
      </c>
      <c r="L73" s="29" t="s">
        <v>99</v>
      </c>
      <c r="M73" s="29" t="s">
        <v>101</v>
      </c>
      <c r="N73" s="13" t="s">
        <v>101</v>
      </c>
      <c r="O73" s="13" t="s">
        <v>101</v>
      </c>
      <c r="P73" s="13" t="s">
        <v>99</v>
      </c>
      <c r="Q73" s="11"/>
      <c r="R73" s="11"/>
    </row>
    <row r="74" spans="1:18" s="18" customFormat="1" ht="11.25">
      <c r="A74" s="11">
        <f t="shared" si="3"/>
        <v>66</v>
      </c>
      <c r="B74" s="11" t="s">
        <v>462</v>
      </c>
      <c r="C74" s="11" t="s">
        <v>34</v>
      </c>
      <c r="D74" s="51" t="s">
        <v>332</v>
      </c>
      <c r="E74" s="51" t="s">
        <v>446</v>
      </c>
      <c r="F74" s="52">
        <v>80020</v>
      </c>
      <c r="G74" s="51" t="s">
        <v>7</v>
      </c>
      <c r="H74" s="50"/>
      <c r="I74" s="53">
        <v>280000</v>
      </c>
      <c r="J74" s="19" t="s">
        <v>99</v>
      </c>
      <c r="K74" s="17">
        <f t="shared" si="2"/>
        <v>14000</v>
      </c>
      <c r="L74" s="29" t="s">
        <v>99</v>
      </c>
      <c r="M74" s="29" t="s">
        <v>101</v>
      </c>
      <c r="N74" s="13" t="s">
        <v>101</v>
      </c>
      <c r="O74" s="13" t="s">
        <v>101</v>
      </c>
      <c r="P74" s="13" t="s">
        <v>99</v>
      </c>
      <c r="Q74" s="11"/>
      <c r="R74" s="11"/>
    </row>
    <row r="75" spans="1:18" s="18" customFormat="1" ht="11.25">
      <c r="A75" s="11">
        <f t="shared" si="3"/>
        <v>67</v>
      </c>
      <c r="B75" s="11" t="s">
        <v>462</v>
      </c>
      <c r="C75" s="11" t="s">
        <v>34</v>
      </c>
      <c r="D75" s="51" t="s">
        <v>333</v>
      </c>
      <c r="E75" s="51" t="s">
        <v>216</v>
      </c>
      <c r="F75" s="52">
        <v>82400</v>
      </c>
      <c r="G75" s="51" t="s">
        <v>59</v>
      </c>
      <c r="H75" s="50"/>
      <c r="I75" s="53">
        <v>1598400</v>
      </c>
      <c r="J75" s="19" t="s">
        <v>99</v>
      </c>
      <c r="K75" s="17">
        <f t="shared" si="2"/>
        <v>79920</v>
      </c>
      <c r="L75" s="29" t="s">
        <v>99</v>
      </c>
      <c r="M75" s="29" t="s">
        <v>101</v>
      </c>
      <c r="N75" s="13" t="s">
        <v>101</v>
      </c>
      <c r="O75" s="13" t="s">
        <v>101</v>
      </c>
      <c r="P75" s="13" t="s">
        <v>99</v>
      </c>
      <c r="Q75" s="11"/>
      <c r="R75" s="11"/>
    </row>
    <row r="76" spans="1:18" s="18" customFormat="1" ht="11.25">
      <c r="A76" s="11">
        <f t="shared" si="3"/>
        <v>68</v>
      </c>
      <c r="B76" s="11" t="s">
        <v>462</v>
      </c>
      <c r="C76" s="11" t="s">
        <v>34</v>
      </c>
      <c r="D76" s="51" t="s">
        <v>334</v>
      </c>
      <c r="E76" s="51" t="s">
        <v>217</v>
      </c>
      <c r="F76" s="52">
        <v>80430</v>
      </c>
      <c r="G76" s="51" t="s">
        <v>7</v>
      </c>
      <c r="H76" s="50"/>
      <c r="I76" s="53">
        <v>120160</v>
      </c>
      <c r="J76" s="19" t="s">
        <v>99</v>
      </c>
      <c r="K76" s="17">
        <f t="shared" si="2"/>
        <v>6008</v>
      </c>
      <c r="L76" s="29" t="s">
        <v>99</v>
      </c>
      <c r="M76" s="29" t="s">
        <v>101</v>
      </c>
      <c r="N76" s="13" t="s">
        <v>101</v>
      </c>
      <c r="O76" s="13" t="s">
        <v>101</v>
      </c>
      <c r="P76" s="13" t="s">
        <v>99</v>
      </c>
      <c r="Q76" s="11"/>
      <c r="R76" s="11"/>
    </row>
    <row r="77" spans="1:18" s="18" customFormat="1" ht="11.25">
      <c r="A77" s="11">
        <f t="shared" si="3"/>
        <v>69</v>
      </c>
      <c r="B77" s="11" t="s">
        <v>462</v>
      </c>
      <c r="C77" s="11" t="s">
        <v>34</v>
      </c>
      <c r="D77" s="51" t="s">
        <v>335</v>
      </c>
      <c r="E77" s="51" t="s">
        <v>218</v>
      </c>
      <c r="F77" s="52">
        <v>80140</v>
      </c>
      <c r="G77" s="51" t="s">
        <v>7</v>
      </c>
      <c r="H77" s="50"/>
      <c r="I77" s="53">
        <v>2500000</v>
      </c>
      <c r="J77" s="19" t="s">
        <v>99</v>
      </c>
      <c r="K77" s="17">
        <f t="shared" si="2"/>
        <v>125000</v>
      </c>
      <c r="L77" s="29" t="s">
        <v>99</v>
      </c>
      <c r="M77" s="29" t="s">
        <v>101</v>
      </c>
      <c r="N77" s="13" t="s">
        <v>101</v>
      </c>
      <c r="O77" s="13" t="s">
        <v>101</v>
      </c>
      <c r="P77" s="13" t="s">
        <v>99</v>
      </c>
      <c r="Q77" s="11"/>
      <c r="R77" s="11"/>
    </row>
    <row r="78" spans="1:18" s="18" customFormat="1" ht="11.25">
      <c r="A78" s="11">
        <f t="shared" si="3"/>
        <v>70</v>
      </c>
      <c r="B78" s="11" t="s">
        <v>462</v>
      </c>
      <c r="C78" s="11" t="s">
        <v>34</v>
      </c>
      <c r="D78" s="51" t="s">
        <v>336</v>
      </c>
      <c r="E78" s="51" t="s">
        <v>219</v>
      </c>
      <c r="F78" s="52">
        <v>81820</v>
      </c>
      <c r="G78" s="51" t="s">
        <v>58</v>
      </c>
      <c r="H78" s="50"/>
      <c r="I78" s="53">
        <v>406240</v>
      </c>
      <c r="J78" s="19" t="s">
        <v>99</v>
      </c>
      <c r="K78" s="17">
        <f t="shared" si="2"/>
        <v>20312</v>
      </c>
      <c r="L78" s="29" t="s">
        <v>99</v>
      </c>
      <c r="M78" s="29" t="s">
        <v>101</v>
      </c>
      <c r="N78" s="13" t="s">
        <v>101</v>
      </c>
      <c r="O78" s="13" t="s">
        <v>101</v>
      </c>
      <c r="P78" s="13" t="s">
        <v>99</v>
      </c>
      <c r="Q78" s="11"/>
      <c r="R78" s="11"/>
    </row>
    <row r="79" spans="1:18" s="18" customFormat="1" ht="11.25">
      <c r="A79" s="11">
        <f t="shared" si="3"/>
        <v>71</v>
      </c>
      <c r="B79" s="11" t="s">
        <v>462</v>
      </c>
      <c r="C79" s="11" t="s">
        <v>34</v>
      </c>
      <c r="D79" s="51" t="s">
        <v>337</v>
      </c>
      <c r="E79" s="51" t="s">
        <v>220</v>
      </c>
      <c r="F79" s="52">
        <v>82320</v>
      </c>
      <c r="G79" s="51" t="s">
        <v>12</v>
      </c>
      <c r="H79" s="50"/>
      <c r="I79" s="53">
        <v>818700</v>
      </c>
      <c r="J79" s="19" t="s">
        <v>99</v>
      </c>
      <c r="K79" s="17">
        <f t="shared" si="2"/>
        <v>40935</v>
      </c>
      <c r="L79" s="29" t="s">
        <v>99</v>
      </c>
      <c r="M79" s="29" t="s">
        <v>101</v>
      </c>
      <c r="N79" s="13" t="s">
        <v>101</v>
      </c>
      <c r="O79" s="13" t="s">
        <v>101</v>
      </c>
      <c r="P79" s="13" t="s">
        <v>99</v>
      </c>
      <c r="Q79" s="11"/>
      <c r="R79" s="11"/>
    </row>
    <row r="80" spans="1:18" s="18" customFormat="1" ht="11.25">
      <c r="A80" s="11">
        <f t="shared" si="3"/>
        <v>72</v>
      </c>
      <c r="B80" s="11" t="s">
        <v>462</v>
      </c>
      <c r="C80" s="11" t="s">
        <v>34</v>
      </c>
      <c r="D80" s="51" t="s">
        <v>338</v>
      </c>
      <c r="E80" s="51" t="s">
        <v>221</v>
      </c>
      <c r="F80" s="52">
        <v>81330</v>
      </c>
      <c r="G80" s="51" t="s">
        <v>37</v>
      </c>
      <c r="H80" s="50"/>
      <c r="I80" s="53">
        <v>64000</v>
      </c>
      <c r="J80" s="19" t="s">
        <v>99</v>
      </c>
      <c r="K80" s="17">
        <f t="shared" si="2"/>
        <v>3200</v>
      </c>
      <c r="L80" s="29" t="s">
        <v>99</v>
      </c>
      <c r="M80" s="29" t="s">
        <v>101</v>
      </c>
      <c r="N80" s="13" t="s">
        <v>101</v>
      </c>
      <c r="O80" s="13" t="s">
        <v>101</v>
      </c>
      <c r="P80" s="13" t="s">
        <v>99</v>
      </c>
      <c r="Q80" s="11"/>
      <c r="R80" s="11"/>
    </row>
    <row r="81" spans="1:18" s="18" customFormat="1" ht="11.25">
      <c r="A81" s="11">
        <f t="shared" si="3"/>
        <v>73</v>
      </c>
      <c r="B81" s="11" t="s">
        <v>462</v>
      </c>
      <c r="C81" s="11" t="s">
        <v>34</v>
      </c>
      <c r="D81" s="51" t="s">
        <v>339</v>
      </c>
      <c r="E81" s="51" t="s">
        <v>222</v>
      </c>
      <c r="F81" s="52">
        <v>81600</v>
      </c>
      <c r="G81" s="51" t="s">
        <v>38</v>
      </c>
      <c r="H81" s="50"/>
      <c r="I81" s="53">
        <v>90000</v>
      </c>
      <c r="J81" s="19" t="s">
        <v>99</v>
      </c>
      <c r="K81" s="17">
        <f t="shared" si="2"/>
        <v>4500</v>
      </c>
      <c r="L81" s="29" t="s">
        <v>99</v>
      </c>
      <c r="M81" s="29" t="s">
        <v>101</v>
      </c>
      <c r="N81" s="13" t="s">
        <v>101</v>
      </c>
      <c r="O81" s="13" t="s">
        <v>101</v>
      </c>
      <c r="P81" s="13" t="s">
        <v>99</v>
      </c>
      <c r="Q81" s="11"/>
      <c r="R81" s="11"/>
    </row>
    <row r="82" spans="1:18" s="18" customFormat="1" ht="11.25">
      <c r="A82" s="11">
        <f t="shared" si="3"/>
        <v>74</v>
      </c>
      <c r="B82" s="11" t="s">
        <v>462</v>
      </c>
      <c r="C82" s="11" t="s">
        <v>34</v>
      </c>
      <c r="D82" s="51" t="s">
        <v>340</v>
      </c>
      <c r="E82" s="51" t="s">
        <v>223</v>
      </c>
      <c r="F82" s="52">
        <v>80398</v>
      </c>
      <c r="G82" s="51" t="s">
        <v>7</v>
      </c>
      <c r="H82" s="50"/>
      <c r="I82" s="53">
        <v>720000</v>
      </c>
      <c r="J82" s="19" t="s">
        <v>99</v>
      </c>
      <c r="K82" s="17">
        <f t="shared" si="2"/>
        <v>36000</v>
      </c>
      <c r="L82" s="29" t="s">
        <v>99</v>
      </c>
      <c r="M82" s="29" t="s">
        <v>101</v>
      </c>
      <c r="N82" s="13" t="s">
        <v>101</v>
      </c>
      <c r="O82" s="13" t="s">
        <v>101</v>
      </c>
      <c r="P82" s="13" t="s">
        <v>99</v>
      </c>
      <c r="Q82" s="11"/>
      <c r="R82" s="11"/>
    </row>
    <row r="83" spans="1:18" s="18" customFormat="1" ht="11.25">
      <c r="A83" s="11">
        <f t="shared" si="3"/>
        <v>75</v>
      </c>
      <c r="B83" s="11" t="s">
        <v>462</v>
      </c>
      <c r="C83" s="11" t="s">
        <v>34</v>
      </c>
      <c r="D83" s="51" t="s">
        <v>341</v>
      </c>
      <c r="E83" s="51" t="s">
        <v>223</v>
      </c>
      <c r="F83" s="52">
        <v>80398</v>
      </c>
      <c r="G83" s="51" t="s">
        <v>7</v>
      </c>
      <c r="H83" s="50"/>
      <c r="I83" s="53">
        <v>483020</v>
      </c>
      <c r="J83" s="19" t="s">
        <v>99</v>
      </c>
      <c r="K83" s="17">
        <f t="shared" si="2"/>
        <v>24151</v>
      </c>
      <c r="L83" s="29" t="s">
        <v>99</v>
      </c>
      <c r="M83" s="29" t="s">
        <v>101</v>
      </c>
      <c r="N83" s="13" t="s">
        <v>101</v>
      </c>
      <c r="O83" s="13" t="s">
        <v>101</v>
      </c>
      <c r="P83" s="13" t="s">
        <v>99</v>
      </c>
      <c r="Q83" s="11"/>
      <c r="R83" s="11"/>
    </row>
    <row r="84" spans="1:18" s="18" customFormat="1" ht="11.25">
      <c r="A84" s="11">
        <f t="shared" si="3"/>
        <v>76</v>
      </c>
      <c r="B84" s="11" t="s">
        <v>462</v>
      </c>
      <c r="C84" s="11" t="s">
        <v>34</v>
      </c>
      <c r="D84" s="51" t="s">
        <v>342</v>
      </c>
      <c r="E84" s="51" t="s">
        <v>223</v>
      </c>
      <c r="F84" s="52">
        <v>80398</v>
      </c>
      <c r="G84" s="51" t="s">
        <v>7</v>
      </c>
      <c r="H84" s="50"/>
      <c r="I84" s="53">
        <v>483020</v>
      </c>
      <c r="J84" s="19" t="s">
        <v>99</v>
      </c>
      <c r="K84" s="17">
        <f t="shared" si="2"/>
        <v>24151</v>
      </c>
      <c r="L84" s="29" t="s">
        <v>99</v>
      </c>
      <c r="M84" s="29" t="s">
        <v>101</v>
      </c>
      <c r="N84" s="13" t="s">
        <v>101</v>
      </c>
      <c r="O84" s="13" t="s">
        <v>101</v>
      </c>
      <c r="P84" s="13" t="s">
        <v>99</v>
      </c>
      <c r="Q84" s="11"/>
      <c r="R84" s="11"/>
    </row>
    <row r="85" spans="1:18" s="18" customFormat="1" ht="11.25">
      <c r="A85" s="11">
        <f t="shared" si="3"/>
        <v>77</v>
      </c>
      <c r="B85" s="11" t="s">
        <v>462</v>
      </c>
      <c r="C85" s="11" t="s">
        <v>34</v>
      </c>
      <c r="D85" s="51" t="s">
        <v>343</v>
      </c>
      <c r="E85" s="51" t="s">
        <v>224</v>
      </c>
      <c r="F85" s="52">
        <v>22014</v>
      </c>
      <c r="G85" s="51" t="s">
        <v>225</v>
      </c>
      <c r="H85" s="50"/>
      <c r="I85" s="53">
        <v>125000</v>
      </c>
      <c r="J85" s="19" t="s">
        <v>99</v>
      </c>
      <c r="K85" s="17">
        <f t="shared" si="2"/>
        <v>6250</v>
      </c>
      <c r="L85" s="29" t="s">
        <v>99</v>
      </c>
      <c r="M85" s="29" t="s">
        <v>101</v>
      </c>
      <c r="N85" s="13" t="s">
        <v>101</v>
      </c>
      <c r="O85" s="13" t="s">
        <v>101</v>
      </c>
      <c r="P85" s="13" t="s">
        <v>99</v>
      </c>
      <c r="Q85" s="11"/>
      <c r="R85" s="11"/>
    </row>
    <row r="86" spans="1:18" s="18" customFormat="1" ht="11.25">
      <c r="A86" s="11">
        <f t="shared" si="3"/>
        <v>78</v>
      </c>
      <c r="B86" s="11" t="s">
        <v>462</v>
      </c>
      <c r="C86" s="11" t="s">
        <v>34</v>
      </c>
      <c r="D86" s="51" t="s">
        <v>344</v>
      </c>
      <c r="E86" s="51" t="s">
        <v>226</v>
      </c>
      <c r="F86" s="52">
        <v>80010</v>
      </c>
      <c r="G86" s="51" t="s">
        <v>7</v>
      </c>
      <c r="H86" s="50"/>
      <c r="I86" s="53">
        <v>146700</v>
      </c>
      <c r="J86" s="19" t="s">
        <v>99</v>
      </c>
      <c r="K86" s="17">
        <f t="shared" si="2"/>
        <v>7335</v>
      </c>
      <c r="L86" s="29" t="s">
        <v>99</v>
      </c>
      <c r="M86" s="29" t="s">
        <v>101</v>
      </c>
      <c r="N86" s="13" t="s">
        <v>101</v>
      </c>
      <c r="O86" s="13" t="s">
        <v>101</v>
      </c>
      <c r="P86" s="13" t="s">
        <v>99</v>
      </c>
      <c r="Q86" s="11"/>
      <c r="R86" s="11"/>
    </row>
    <row r="87" spans="1:18" s="40" customFormat="1" ht="11.25">
      <c r="A87" s="32">
        <f t="shared" si="3"/>
        <v>79</v>
      </c>
      <c r="B87" s="32" t="s">
        <v>462</v>
      </c>
      <c r="C87" s="32" t="s">
        <v>34</v>
      </c>
      <c r="D87" s="54" t="s">
        <v>345</v>
      </c>
      <c r="E87" s="54" t="s">
        <v>227</v>
      </c>
      <c r="F87" s="55">
        <v>80000</v>
      </c>
      <c r="G87" s="54" t="s">
        <v>7</v>
      </c>
      <c r="H87" s="56"/>
      <c r="I87" s="37">
        <v>1091020</v>
      </c>
      <c r="J87" s="36" t="s">
        <v>99</v>
      </c>
      <c r="K87" s="37">
        <f t="shared" si="2"/>
        <v>54551</v>
      </c>
      <c r="L87" s="35" t="s">
        <v>99</v>
      </c>
      <c r="M87" s="35" t="s">
        <v>101</v>
      </c>
      <c r="N87" s="38" t="s">
        <v>101</v>
      </c>
      <c r="O87" s="38" t="s">
        <v>101</v>
      </c>
      <c r="P87" s="38" t="s">
        <v>99</v>
      </c>
      <c r="Q87" s="32"/>
      <c r="R87" s="32"/>
    </row>
    <row r="88" spans="1:18" s="40" customFormat="1" ht="11.25">
      <c r="A88" s="32">
        <f t="shared" si="3"/>
        <v>80</v>
      </c>
      <c r="B88" s="32" t="s">
        <v>462</v>
      </c>
      <c r="C88" s="32" t="s">
        <v>34</v>
      </c>
      <c r="D88" s="54" t="s">
        <v>346</v>
      </c>
      <c r="E88" s="54" t="s">
        <v>228</v>
      </c>
      <c r="F88" s="55">
        <v>80349</v>
      </c>
      <c r="G88" s="54" t="s">
        <v>62</v>
      </c>
      <c r="H88" s="56"/>
      <c r="I88" s="37">
        <v>74000</v>
      </c>
      <c r="J88" s="36" t="s">
        <v>99</v>
      </c>
      <c r="K88" s="37">
        <f t="shared" si="2"/>
        <v>3700</v>
      </c>
      <c r="L88" s="35" t="s">
        <v>99</v>
      </c>
      <c r="M88" s="35" t="s">
        <v>101</v>
      </c>
      <c r="N88" s="38" t="s">
        <v>101</v>
      </c>
      <c r="O88" s="38" t="s">
        <v>101</v>
      </c>
      <c r="P88" s="38" t="s">
        <v>99</v>
      </c>
      <c r="Q88" s="32"/>
      <c r="R88" s="32"/>
    </row>
    <row r="89" spans="1:18" s="40" customFormat="1" ht="11.25">
      <c r="A89" s="32">
        <f t="shared" si="3"/>
        <v>81</v>
      </c>
      <c r="B89" s="32" t="s">
        <v>462</v>
      </c>
      <c r="C89" s="32" t="s">
        <v>34</v>
      </c>
      <c r="D89" s="54" t="s">
        <v>347</v>
      </c>
      <c r="E89" s="54" t="s">
        <v>229</v>
      </c>
      <c r="F89" s="55">
        <v>81200</v>
      </c>
      <c r="G89" s="54" t="s">
        <v>37</v>
      </c>
      <c r="H89" s="56"/>
      <c r="I89" s="37">
        <v>840000</v>
      </c>
      <c r="J89" s="36" t="s">
        <v>99</v>
      </c>
      <c r="K89" s="37">
        <f t="shared" si="2"/>
        <v>42000</v>
      </c>
      <c r="L89" s="35" t="s">
        <v>99</v>
      </c>
      <c r="M89" s="35" t="s">
        <v>101</v>
      </c>
      <c r="N89" s="38" t="s">
        <v>101</v>
      </c>
      <c r="O89" s="38" t="s">
        <v>101</v>
      </c>
      <c r="P89" s="38" t="s">
        <v>99</v>
      </c>
      <c r="Q89" s="32"/>
      <c r="R89" s="32"/>
    </row>
    <row r="90" spans="1:18" s="40" customFormat="1" ht="11.25">
      <c r="A90" s="32">
        <f t="shared" si="3"/>
        <v>82</v>
      </c>
      <c r="B90" s="32" t="s">
        <v>462</v>
      </c>
      <c r="C90" s="32" t="s">
        <v>34</v>
      </c>
      <c r="D90" s="54" t="s">
        <v>348</v>
      </c>
      <c r="E90" s="54" t="s">
        <v>230</v>
      </c>
      <c r="F90" s="55">
        <v>80950</v>
      </c>
      <c r="G90" s="54" t="s">
        <v>231</v>
      </c>
      <c r="H90" s="56"/>
      <c r="I90" s="37">
        <v>212000</v>
      </c>
      <c r="J90" s="36" t="s">
        <v>99</v>
      </c>
      <c r="K90" s="37">
        <f t="shared" si="2"/>
        <v>10600</v>
      </c>
      <c r="L90" s="35" t="s">
        <v>99</v>
      </c>
      <c r="M90" s="35" t="s">
        <v>101</v>
      </c>
      <c r="N90" s="38" t="s">
        <v>101</v>
      </c>
      <c r="O90" s="38" t="s">
        <v>101</v>
      </c>
      <c r="P90" s="38" t="s">
        <v>99</v>
      </c>
      <c r="Q90" s="32"/>
      <c r="R90" s="32"/>
    </row>
    <row r="91" spans="1:18" s="18" customFormat="1" ht="11.25">
      <c r="A91" s="11">
        <f t="shared" si="3"/>
        <v>83</v>
      </c>
      <c r="B91" s="11" t="s">
        <v>462</v>
      </c>
      <c r="C91" s="11" t="s">
        <v>34</v>
      </c>
      <c r="D91" s="51" t="s">
        <v>349</v>
      </c>
      <c r="E91" s="51" t="s">
        <v>232</v>
      </c>
      <c r="F91" s="52">
        <v>80950</v>
      </c>
      <c r="G91" s="51" t="s">
        <v>231</v>
      </c>
      <c r="H91" s="50"/>
      <c r="I91" s="53">
        <v>212000</v>
      </c>
      <c r="J91" s="19" t="s">
        <v>99</v>
      </c>
      <c r="K91" s="17">
        <f t="shared" si="2"/>
        <v>10600</v>
      </c>
      <c r="L91" s="29" t="s">
        <v>99</v>
      </c>
      <c r="M91" s="29" t="s">
        <v>101</v>
      </c>
      <c r="N91" s="13" t="s">
        <v>101</v>
      </c>
      <c r="O91" s="13" t="s">
        <v>101</v>
      </c>
      <c r="P91" s="13" t="s">
        <v>99</v>
      </c>
      <c r="Q91" s="11"/>
      <c r="R91" s="11"/>
    </row>
    <row r="92" spans="1:18" s="18" customFormat="1" ht="11.25">
      <c r="A92" s="11">
        <f t="shared" si="3"/>
        <v>84</v>
      </c>
      <c r="B92" s="11" t="s">
        <v>462</v>
      </c>
      <c r="C92" s="11" t="s">
        <v>34</v>
      </c>
      <c r="D92" s="51" t="s">
        <v>350</v>
      </c>
      <c r="E92" s="51" t="s">
        <v>232</v>
      </c>
      <c r="F92" s="52">
        <v>80950</v>
      </c>
      <c r="G92" s="51" t="s">
        <v>231</v>
      </c>
      <c r="H92" s="50"/>
      <c r="I92" s="53">
        <v>212000</v>
      </c>
      <c r="J92" s="19" t="s">
        <v>99</v>
      </c>
      <c r="K92" s="17">
        <f t="shared" si="2"/>
        <v>10600</v>
      </c>
      <c r="L92" s="29" t="s">
        <v>99</v>
      </c>
      <c r="M92" s="29" t="s">
        <v>101</v>
      </c>
      <c r="N92" s="13" t="s">
        <v>101</v>
      </c>
      <c r="O92" s="13" t="s">
        <v>101</v>
      </c>
      <c r="P92" s="13" t="s">
        <v>99</v>
      </c>
      <c r="Q92" s="11"/>
      <c r="R92" s="11"/>
    </row>
    <row r="93" spans="1:18" s="18" customFormat="1" ht="11.25">
      <c r="A93" s="11">
        <f t="shared" si="3"/>
        <v>85</v>
      </c>
      <c r="B93" s="11" t="s">
        <v>462</v>
      </c>
      <c r="C93" s="11" t="s">
        <v>34</v>
      </c>
      <c r="D93" s="51" t="s">
        <v>351</v>
      </c>
      <c r="E93" s="51" t="s">
        <v>233</v>
      </c>
      <c r="F93" s="52">
        <v>81254</v>
      </c>
      <c r="G93" s="51" t="s">
        <v>37</v>
      </c>
      <c r="H93" s="50"/>
      <c r="I93" s="53">
        <v>357000</v>
      </c>
      <c r="J93" s="19" t="s">
        <v>99</v>
      </c>
      <c r="K93" s="17">
        <f t="shared" si="2"/>
        <v>17850</v>
      </c>
      <c r="L93" s="29" t="s">
        <v>99</v>
      </c>
      <c r="M93" s="29" t="s">
        <v>101</v>
      </c>
      <c r="N93" s="13" t="s">
        <v>101</v>
      </c>
      <c r="O93" s="13" t="s">
        <v>101</v>
      </c>
      <c r="P93" s="13" t="s">
        <v>99</v>
      </c>
      <c r="Q93" s="11"/>
      <c r="R93" s="11"/>
    </row>
    <row r="94" spans="1:18" s="18" customFormat="1" ht="11.25">
      <c r="A94" s="11">
        <f t="shared" si="3"/>
        <v>86</v>
      </c>
      <c r="B94" s="11" t="s">
        <v>462</v>
      </c>
      <c r="C94" s="11" t="s">
        <v>34</v>
      </c>
      <c r="D94" s="51" t="s">
        <v>352</v>
      </c>
      <c r="E94" s="51" t="s">
        <v>234</v>
      </c>
      <c r="F94" s="52">
        <v>81029</v>
      </c>
      <c r="G94" s="51" t="s">
        <v>6</v>
      </c>
      <c r="H94" s="50"/>
      <c r="I94" s="53">
        <v>1567500</v>
      </c>
      <c r="J94" s="19" t="s">
        <v>99</v>
      </c>
      <c r="K94" s="17">
        <f t="shared" si="2"/>
        <v>78375</v>
      </c>
      <c r="L94" s="29" t="s">
        <v>99</v>
      </c>
      <c r="M94" s="29" t="s">
        <v>101</v>
      </c>
      <c r="N94" s="13" t="s">
        <v>101</v>
      </c>
      <c r="O94" s="13" t="s">
        <v>101</v>
      </c>
      <c r="P94" s="13" t="s">
        <v>99</v>
      </c>
      <c r="Q94" s="11"/>
      <c r="R94" s="11"/>
    </row>
    <row r="95" spans="1:18" s="18" customFormat="1" ht="11.25">
      <c r="A95" s="11">
        <f t="shared" si="3"/>
        <v>87</v>
      </c>
      <c r="B95" s="11" t="s">
        <v>462</v>
      </c>
      <c r="C95" s="11" t="s">
        <v>34</v>
      </c>
      <c r="D95" s="51" t="s">
        <v>353</v>
      </c>
      <c r="E95" s="51" t="s">
        <v>235</v>
      </c>
      <c r="F95" s="52">
        <v>80120</v>
      </c>
      <c r="G95" s="51" t="s">
        <v>7</v>
      </c>
      <c r="H95" s="50"/>
      <c r="I95" s="53">
        <v>447600</v>
      </c>
      <c r="J95" s="19" t="s">
        <v>99</v>
      </c>
      <c r="K95" s="17">
        <f t="shared" si="2"/>
        <v>22380</v>
      </c>
      <c r="L95" s="29" t="s">
        <v>99</v>
      </c>
      <c r="M95" s="29" t="s">
        <v>101</v>
      </c>
      <c r="N95" s="13" t="s">
        <v>101</v>
      </c>
      <c r="O95" s="13" t="s">
        <v>101</v>
      </c>
      <c r="P95" s="13" t="s">
        <v>99</v>
      </c>
      <c r="Q95" s="11"/>
      <c r="R95" s="11"/>
    </row>
    <row r="96" spans="1:18" s="18" customFormat="1" ht="11.25">
      <c r="A96" s="11">
        <f t="shared" si="3"/>
        <v>88</v>
      </c>
      <c r="B96" s="11" t="s">
        <v>462</v>
      </c>
      <c r="C96" s="11" t="s">
        <v>34</v>
      </c>
      <c r="D96" s="51" t="s">
        <v>354</v>
      </c>
      <c r="E96" s="51" t="s">
        <v>447</v>
      </c>
      <c r="F96" s="52">
        <v>81400</v>
      </c>
      <c r="G96" s="51" t="s">
        <v>461</v>
      </c>
      <c r="H96" s="50"/>
      <c r="I96" s="53">
        <v>620000</v>
      </c>
      <c r="J96" s="19" t="s">
        <v>99</v>
      </c>
      <c r="K96" s="17">
        <f t="shared" si="2"/>
        <v>31000</v>
      </c>
      <c r="L96" s="29" t="s">
        <v>99</v>
      </c>
      <c r="M96" s="29" t="s">
        <v>101</v>
      </c>
      <c r="N96" s="13" t="s">
        <v>101</v>
      </c>
      <c r="O96" s="13" t="s">
        <v>101</v>
      </c>
      <c r="P96" s="13" t="s">
        <v>99</v>
      </c>
      <c r="Q96" s="11"/>
      <c r="R96" s="11"/>
    </row>
    <row r="97" spans="1:18" s="18" customFormat="1" ht="11.25">
      <c r="A97" s="11">
        <f t="shared" si="3"/>
        <v>89</v>
      </c>
      <c r="B97" s="11" t="s">
        <v>462</v>
      </c>
      <c r="C97" s="11" t="s">
        <v>34</v>
      </c>
      <c r="D97" s="51" t="s">
        <v>355</v>
      </c>
      <c r="E97" s="51" t="s">
        <v>236</v>
      </c>
      <c r="F97" s="52">
        <v>81450</v>
      </c>
      <c r="G97" s="51" t="s">
        <v>207</v>
      </c>
      <c r="H97" s="50"/>
      <c r="I97" s="53">
        <v>216000</v>
      </c>
      <c r="J97" s="19" t="s">
        <v>99</v>
      </c>
      <c r="K97" s="17">
        <f t="shared" si="2"/>
        <v>10800</v>
      </c>
      <c r="L97" s="29" t="s">
        <v>99</v>
      </c>
      <c r="M97" s="29" t="s">
        <v>101</v>
      </c>
      <c r="N97" s="13" t="s">
        <v>101</v>
      </c>
      <c r="O97" s="13" t="s">
        <v>101</v>
      </c>
      <c r="P97" s="13" t="s">
        <v>99</v>
      </c>
      <c r="Q97" s="11"/>
      <c r="R97" s="11"/>
    </row>
    <row r="98" spans="1:18" s="18" customFormat="1" ht="11.25">
      <c r="A98" s="11">
        <f t="shared" si="3"/>
        <v>90</v>
      </c>
      <c r="B98" s="11" t="s">
        <v>462</v>
      </c>
      <c r="C98" s="11" t="s">
        <v>34</v>
      </c>
      <c r="D98" s="51" t="s">
        <v>356</v>
      </c>
      <c r="E98" s="51" t="s">
        <v>237</v>
      </c>
      <c r="F98" s="52">
        <v>81233</v>
      </c>
      <c r="G98" s="51" t="s">
        <v>37</v>
      </c>
      <c r="H98" s="50"/>
      <c r="I98" s="53">
        <v>720000</v>
      </c>
      <c r="J98" s="19" t="s">
        <v>99</v>
      </c>
      <c r="K98" s="17">
        <f t="shared" si="2"/>
        <v>36000</v>
      </c>
      <c r="L98" s="29" t="s">
        <v>99</v>
      </c>
      <c r="M98" s="29" t="s">
        <v>101</v>
      </c>
      <c r="N98" s="13" t="s">
        <v>101</v>
      </c>
      <c r="O98" s="13" t="s">
        <v>101</v>
      </c>
      <c r="P98" s="13" t="s">
        <v>99</v>
      </c>
      <c r="Q98" s="11"/>
      <c r="R98" s="11"/>
    </row>
    <row r="99" spans="1:18" s="18" customFormat="1" ht="11.25">
      <c r="A99" s="11">
        <f t="shared" si="3"/>
        <v>91</v>
      </c>
      <c r="B99" s="11" t="s">
        <v>462</v>
      </c>
      <c r="C99" s="11" t="s">
        <v>34</v>
      </c>
      <c r="D99" s="51" t="s">
        <v>356</v>
      </c>
      <c r="E99" s="51" t="s">
        <v>238</v>
      </c>
      <c r="F99" s="52">
        <v>81233</v>
      </c>
      <c r="G99" s="51" t="s">
        <v>37</v>
      </c>
      <c r="H99" s="50"/>
      <c r="I99" s="53">
        <v>720000</v>
      </c>
      <c r="J99" s="19" t="s">
        <v>99</v>
      </c>
      <c r="K99" s="17">
        <f t="shared" si="2"/>
        <v>36000</v>
      </c>
      <c r="L99" s="29" t="s">
        <v>99</v>
      </c>
      <c r="M99" s="29" t="s">
        <v>101</v>
      </c>
      <c r="N99" s="13" t="s">
        <v>101</v>
      </c>
      <c r="O99" s="13" t="s">
        <v>101</v>
      </c>
      <c r="P99" s="13" t="s">
        <v>99</v>
      </c>
      <c r="Q99" s="11"/>
      <c r="R99" s="11"/>
    </row>
    <row r="100" spans="1:18" s="18" customFormat="1" ht="11.25">
      <c r="A100" s="11">
        <f t="shared" si="3"/>
        <v>92</v>
      </c>
      <c r="B100" s="11" t="s">
        <v>462</v>
      </c>
      <c r="C100" s="11" t="s">
        <v>34</v>
      </c>
      <c r="D100" s="51" t="s">
        <v>357</v>
      </c>
      <c r="E100" s="51" t="s">
        <v>239</v>
      </c>
      <c r="F100" s="52">
        <v>80128</v>
      </c>
      <c r="G100" s="51" t="s">
        <v>7</v>
      </c>
      <c r="H100" s="50"/>
      <c r="I100" s="53">
        <v>718000</v>
      </c>
      <c r="J100" s="19" t="s">
        <v>99</v>
      </c>
      <c r="K100" s="17">
        <f t="shared" si="2"/>
        <v>35900</v>
      </c>
      <c r="L100" s="29" t="s">
        <v>99</v>
      </c>
      <c r="M100" s="29" t="s">
        <v>101</v>
      </c>
      <c r="N100" s="13" t="s">
        <v>101</v>
      </c>
      <c r="O100" s="13" t="s">
        <v>101</v>
      </c>
      <c r="P100" s="13" t="s">
        <v>99</v>
      </c>
      <c r="Q100" s="11"/>
      <c r="R100" s="11"/>
    </row>
    <row r="101" spans="1:18" s="18" customFormat="1" ht="11.25">
      <c r="A101" s="11">
        <f t="shared" si="3"/>
        <v>93</v>
      </c>
      <c r="B101" s="11" t="s">
        <v>462</v>
      </c>
      <c r="C101" s="11" t="s">
        <v>34</v>
      </c>
      <c r="D101" s="51" t="s">
        <v>358</v>
      </c>
      <c r="E101" s="51" t="s">
        <v>240</v>
      </c>
      <c r="F101" s="52">
        <v>80128</v>
      </c>
      <c r="G101" s="51" t="s">
        <v>7</v>
      </c>
      <c r="H101" s="50"/>
      <c r="I101" s="53">
        <v>478000</v>
      </c>
      <c r="J101" s="19" t="s">
        <v>99</v>
      </c>
      <c r="K101" s="17">
        <f t="shared" si="2"/>
        <v>23900</v>
      </c>
      <c r="L101" s="29" t="s">
        <v>99</v>
      </c>
      <c r="M101" s="29" t="s">
        <v>101</v>
      </c>
      <c r="N101" s="13" t="s">
        <v>101</v>
      </c>
      <c r="O101" s="13" t="s">
        <v>101</v>
      </c>
      <c r="P101" s="13" t="s">
        <v>99</v>
      </c>
      <c r="Q101" s="11"/>
      <c r="R101" s="11"/>
    </row>
    <row r="102" spans="1:18" s="18" customFormat="1" ht="11.25">
      <c r="A102" s="11">
        <f t="shared" si="3"/>
        <v>94</v>
      </c>
      <c r="B102" s="11" t="s">
        <v>462</v>
      </c>
      <c r="C102" s="11" t="s">
        <v>34</v>
      </c>
      <c r="D102" s="51" t="s">
        <v>359</v>
      </c>
      <c r="E102" s="51" t="s">
        <v>241</v>
      </c>
      <c r="F102" s="52">
        <v>81270</v>
      </c>
      <c r="G102" s="51" t="s">
        <v>37</v>
      </c>
      <c r="H102" s="50"/>
      <c r="I102" s="53">
        <v>121500</v>
      </c>
      <c r="J102" s="19" t="s">
        <v>99</v>
      </c>
      <c r="K102" s="17">
        <f t="shared" si="2"/>
        <v>6075</v>
      </c>
      <c r="L102" s="29" t="s">
        <v>99</v>
      </c>
      <c r="M102" s="29" t="s">
        <v>101</v>
      </c>
      <c r="N102" s="13" t="s">
        <v>101</v>
      </c>
      <c r="O102" s="13" t="s">
        <v>101</v>
      </c>
      <c r="P102" s="13" t="s">
        <v>99</v>
      </c>
      <c r="Q102" s="11"/>
      <c r="R102" s="11"/>
    </row>
    <row r="103" spans="1:18" s="18" customFormat="1" ht="11.25">
      <c r="A103" s="11">
        <f t="shared" si="3"/>
        <v>95</v>
      </c>
      <c r="B103" s="11" t="s">
        <v>462</v>
      </c>
      <c r="C103" s="11" t="s">
        <v>34</v>
      </c>
      <c r="D103" s="51" t="s">
        <v>360</v>
      </c>
      <c r="E103" s="51" t="s">
        <v>242</v>
      </c>
      <c r="F103" s="52">
        <v>81289</v>
      </c>
      <c r="G103" s="51" t="s">
        <v>37</v>
      </c>
      <c r="H103" s="50"/>
      <c r="I103" s="53">
        <v>42000</v>
      </c>
      <c r="J103" s="19" t="s">
        <v>99</v>
      </c>
      <c r="K103" s="17">
        <f t="shared" si="2"/>
        <v>2100</v>
      </c>
      <c r="L103" s="29" t="s">
        <v>99</v>
      </c>
      <c r="M103" s="29" t="s">
        <v>101</v>
      </c>
      <c r="N103" s="13" t="s">
        <v>101</v>
      </c>
      <c r="O103" s="13" t="s">
        <v>101</v>
      </c>
      <c r="P103" s="13" t="s">
        <v>99</v>
      </c>
      <c r="Q103" s="11"/>
      <c r="R103" s="11"/>
    </row>
    <row r="104" spans="1:18" s="18" customFormat="1" ht="11.25">
      <c r="A104" s="11">
        <f t="shared" si="3"/>
        <v>96</v>
      </c>
      <c r="B104" s="11" t="s">
        <v>462</v>
      </c>
      <c r="C104" s="11" t="s">
        <v>34</v>
      </c>
      <c r="D104" s="51" t="s">
        <v>361</v>
      </c>
      <c r="E104" s="51" t="s">
        <v>243</v>
      </c>
      <c r="F104" s="52">
        <v>82017</v>
      </c>
      <c r="G104" s="51" t="s">
        <v>12</v>
      </c>
      <c r="H104" s="50"/>
      <c r="I104" s="53">
        <v>240000</v>
      </c>
      <c r="J104" s="19" t="s">
        <v>99</v>
      </c>
      <c r="K104" s="17">
        <f t="shared" si="2"/>
        <v>12000</v>
      </c>
      <c r="L104" s="29" t="s">
        <v>99</v>
      </c>
      <c r="M104" s="29" t="s">
        <v>101</v>
      </c>
      <c r="N104" s="13" t="s">
        <v>101</v>
      </c>
      <c r="O104" s="13" t="s">
        <v>101</v>
      </c>
      <c r="P104" s="13" t="s">
        <v>99</v>
      </c>
      <c r="Q104" s="11"/>
      <c r="R104" s="11"/>
    </row>
    <row r="105" spans="1:18" s="18" customFormat="1" ht="11.25">
      <c r="A105" s="11">
        <f t="shared" si="3"/>
        <v>97</v>
      </c>
      <c r="B105" s="11" t="s">
        <v>462</v>
      </c>
      <c r="C105" s="11" t="s">
        <v>34</v>
      </c>
      <c r="D105" s="51" t="s">
        <v>362</v>
      </c>
      <c r="E105" s="51" t="s">
        <v>244</v>
      </c>
      <c r="F105" s="52">
        <v>82017</v>
      </c>
      <c r="G105" s="51" t="s">
        <v>12</v>
      </c>
      <c r="H105" s="50"/>
      <c r="I105" s="53">
        <v>240000</v>
      </c>
      <c r="J105" s="19" t="s">
        <v>99</v>
      </c>
      <c r="K105" s="17">
        <f t="shared" si="2"/>
        <v>12000</v>
      </c>
      <c r="L105" s="29" t="s">
        <v>99</v>
      </c>
      <c r="M105" s="29" t="s">
        <v>101</v>
      </c>
      <c r="N105" s="13" t="s">
        <v>101</v>
      </c>
      <c r="O105" s="13" t="s">
        <v>101</v>
      </c>
      <c r="P105" s="13" t="s">
        <v>99</v>
      </c>
      <c r="Q105" s="11"/>
      <c r="R105" s="11"/>
    </row>
    <row r="106" spans="1:18" s="18" customFormat="1" ht="11.25">
      <c r="A106" s="11">
        <f t="shared" si="3"/>
        <v>98</v>
      </c>
      <c r="B106" s="11" t="s">
        <v>462</v>
      </c>
      <c r="C106" s="11" t="s">
        <v>34</v>
      </c>
      <c r="D106" s="51" t="s">
        <v>363</v>
      </c>
      <c r="E106" s="51" t="s">
        <v>245</v>
      </c>
      <c r="F106" s="52">
        <v>82216</v>
      </c>
      <c r="G106" s="51" t="s">
        <v>12</v>
      </c>
      <c r="H106" s="50"/>
      <c r="I106" s="53">
        <v>488000</v>
      </c>
      <c r="J106" s="19" t="s">
        <v>99</v>
      </c>
      <c r="K106" s="17">
        <f t="shared" si="2"/>
        <v>24400</v>
      </c>
      <c r="L106" s="29" t="s">
        <v>99</v>
      </c>
      <c r="M106" s="29" t="s">
        <v>101</v>
      </c>
      <c r="N106" s="13" t="s">
        <v>101</v>
      </c>
      <c r="O106" s="13" t="s">
        <v>101</v>
      </c>
      <c r="P106" s="13" t="s">
        <v>99</v>
      </c>
      <c r="Q106" s="11"/>
      <c r="R106" s="11"/>
    </row>
    <row r="107" spans="1:18" s="18" customFormat="1" ht="11.25">
      <c r="A107" s="11">
        <f t="shared" si="3"/>
        <v>99</v>
      </c>
      <c r="B107" s="11" t="s">
        <v>462</v>
      </c>
      <c r="C107" s="11" t="s">
        <v>34</v>
      </c>
      <c r="D107" s="51" t="s">
        <v>364</v>
      </c>
      <c r="E107" s="51" t="s">
        <v>246</v>
      </c>
      <c r="F107" s="52">
        <v>81028</v>
      </c>
      <c r="G107" s="51" t="s">
        <v>6</v>
      </c>
      <c r="H107" s="50"/>
      <c r="I107" s="53">
        <v>538560</v>
      </c>
      <c r="J107" s="19" t="s">
        <v>99</v>
      </c>
      <c r="K107" s="17">
        <f t="shared" si="2"/>
        <v>26928</v>
      </c>
      <c r="L107" s="29" t="s">
        <v>99</v>
      </c>
      <c r="M107" s="29" t="s">
        <v>101</v>
      </c>
      <c r="N107" s="13" t="s">
        <v>101</v>
      </c>
      <c r="O107" s="13" t="s">
        <v>101</v>
      </c>
      <c r="P107" s="13" t="s">
        <v>99</v>
      </c>
      <c r="Q107" s="11"/>
      <c r="R107" s="11"/>
    </row>
    <row r="108" spans="1:18" s="18" customFormat="1" ht="11.25">
      <c r="A108" s="11">
        <f t="shared" si="3"/>
        <v>100</v>
      </c>
      <c r="B108" s="11" t="s">
        <v>462</v>
      </c>
      <c r="C108" s="11" t="s">
        <v>34</v>
      </c>
      <c r="D108" s="51" t="s">
        <v>365</v>
      </c>
      <c r="E108" s="51" t="s">
        <v>247</v>
      </c>
      <c r="F108" s="52">
        <v>82010</v>
      </c>
      <c r="G108" s="51" t="s">
        <v>6</v>
      </c>
      <c r="H108" s="50"/>
      <c r="I108" s="53">
        <v>120000</v>
      </c>
      <c r="J108" s="19" t="s">
        <v>99</v>
      </c>
      <c r="K108" s="17">
        <f aca="true" t="shared" si="4" ref="K108:K169">(H108+I108)*5%</f>
        <v>6000</v>
      </c>
      <c r="L108" s="29" t="s">
        <v>99</v>
      </c>
      <c r="M108" s="29" t="s">
        <v>101</v>
      </c>
      <c r="N108" s="13" t="s">
        <v>101</v>
      </c>
      <c r="O108" s="13" t="s">
        <v>101</v>
      </c>
      <c r="P108" s="13" t="s">
        <v>99</v>
      </c>
      <c r="Q108" s="11"/>
      <c r="R108" s="11"/>
    </row>
    <row r="109" spans="1:18" s="40" customFormat="1" ht="11.25">
      <c r="A109" s="32">
        <f t="shared" si="3"/>
        <v>101</v>
      </c>
      <c r="B109" s="32" t="s">
        <v>462</v>
      </c>
      <c r="C109" s="32" t="s">
        <v>34</v>
      </c>
      <c r="D109" s="54" t="s">
        <v>366</v>
      </c>
      <c r="E109" s="54" t="s">
        <v>248</v>
      </c>
      <c r="F109" s="55">
        <v>82017</v>
      </c>
      <c r="G109" s="54" t="s">
        <v>12</v>
      </c>
      <c r="H109" s="56"/>
      <c r="I109" s="37">
        <v>1386120</v>
      </c>
      <c r="J109" s="36" t="s">
        <v>99</v>
      </c>
      <c r="K109" s="37">
        <f t="shared" si="4"/>
        <v>69306</v>
      </c>
      <c r="L109" s="35" t="s">
        <v>99</v>
      </c>
      <c r="M109" s="35" t="s">
        <v>101</v>
      </c>
      <c r="N109" s="38" t="s">
        <v>101</v>
      </c>
      <c r="O109" s="38" t="s">
        <v>101</v>
      </c>
      <c r="P109" s="38" t="s">
        <v>99</v>
      </c>
      <c r="Q109" s="32"/>
      <c r="R109" s="32"/>
    </row>
    <row r="110" spans="1:18" s="18" customFormat="1" ht="11.25">
      <c r="A110" s="11">
        <f aca="true" t="shared" si="5" ref="A110:A134">A109+1</f>
        <v>102</v>
      </c>
      <c r="B110" s="11" t="s">
        <v>462</v>
      </c>
      <c r="C110" s="11" t="s">
        <v>34</v>
      </c>
      <c r="D110" s="51" t="s">
        <v>367</v>
      </c>
      <c r="E110" s="51" t="s">
        <v>249</v>
      </c>
      <c r="F110" s="52">
        <v>80060</v>
      </c>
      <c r="G110" s="51" t="s">
        <v>7</v>
      </c>
      <c r="H110" s="50"/>
      <c r="I110" s="53">
        <v>290540</v>
      </c>
      <c r="J110" s="19" t="s">
        <v>99</v>
      </c>
      <c r="K110" s="17">
        <f t="shared" si="4"/>
        <v>14527</v>
      </c>
      <c r="L110" s="29" t="s">
        <v>99</v>
      </c>
      <c r="M110" s="29" t="s">
        <v>101</v>
      </c>
      <c r="N110" s="13" t="s">
        <v>101</v>
      </c>
      <c r="O110" s="13" t="s">
        <v>101</v>
      </c>
      <c r="P110" s="13" t="s">
        <v>99</v>
      </c>
      <c r="Q110" s="11"/>
      <c r="R110" s="11"/>
    </row>
    <row r="111" spans="1:18" s="18" customFormat="1" ht="11.25">
      <c r="A111" s="11">
        <f t="shared" si="5"/>
        <v>103</v>
      </c>
      <c r="B111" s="11" t="s">
        <v>462</v>
      </c>
      <c r="C111" s="11" t="s">
        <v>34</v>
      </c>
      <c r="D111" s="51" t="s">
        <v>368</v>
      </c>
      <c r="E111" s="51" t="s">
        <v>250</v>
      </c>
      <c r="F111" s="52">
        <v>82010</v>
      </c>
      <c r="G111" s="51" t="s">
        <v>12</v>
      </c>
      <c r="H111" s="50"/>
      <c r="I111" s="53">
        <v>251700</v>
      </c>
      <c r="J111" s="19" t="s">
        <v>99</v>
      </c>
      <c r="K111" s="17">
        <f t="shared" si="4"/>
        <v>12585</v>
      </c>
      <c r="L111" s="29" t="s">
        <v>99</v>
      </c>
      <c r="M111" s="29" t="s">
        <v>101</v>
      </c>
      <c r="N111" s="13" t="s">
        <v>101</v>
      </c>
      <c r="O111" s="13" t="s">
        <v>101</v>
      </c>
      <c r="P111" s="13" t="s">
        <v>99</v>
      </c>
      <c r="Q111" s="11"/>
      <c r="R111" s="11"/>
    </row>
    <row r="112" spans="1:18" s="18" customFormat="1" ht="11.25">
      <c r="A112" s="11">
        <f t="shared" si="5"/>
        <v>104</v>
      </c>
      <c r="B112" s="11" t="s">
        <v>462</v>
      </c>
      <c r="C112" s="11" t="s">
        <v>34</v>
      </c>
      <c r="D112" s="51" t="s">
        <v>369</v>
      </c>
      <c r="E112" s="51" t="s">
        <v>251</v>
      </c>
      <c r="F112" s="52">
        <v>80349</v>
      </c>
      <c r="G112" s="51" t="s">
        <v>62</v>
      </c>
      <c r="H112" s="50"/>
      <c r="I112" s="53">
        <v>252000</v>
      </c>
      <c r="J112" s="19" t="s">
        <v>99</v>
      </c>
      <c r="K112" s="17">
        <f t="shared" si="4"/>
        <v>12600</v>
      </c>
      <c r="L112" s="29" t="s">
        <v>99</v>
      </c>
      <c r="M112" s="29" t="s">
        <v>101</v>
      </c>
      <c r="N112" s="13" t="s">
        <v>101</v>
      </c>
      <c r="O112" s="13" t="s">
        <v>101</v>
      </c>
      <c r="P112" s="13" t="s">
        <v>99</v>
      </c>
      <c r="Q112" s="11"/>
      <c r="R112" s="11"/>
    </row>
    <row r="113" spans="1:18" s="18" customFormat="1" ht="11.25">
      <c r="A113" s="11">
        <f t="shared" si="5"/>
        <v>105</v>
      </c>
      <c r="B113" s="11" t="s">
        <v>462</v>
      </c>
      <c r="C113" s="11" t="s">
        <v>34</v>
      </c>
      <c r="D113" s="51" t="s">
        <v>370</v>
      </c>
      <c r="E113" s="51" t="s">
        <v>252</v>
      </c>
      <c r="F113" s="52">
        <v>80105</v>
      </c>
      <c r="G113" s="51" t="s">
        <v>63</v>
      </c>
      <c r="H113" s="50"/>
      <c r="I113" s="53">
        <v>400000</v>
      </c>
      <c r="J113" s="19" t="s">
        <v>99</v>
      </c>
      <c r="K113" s="17">
        <f t="shared" si="4"/>
        <v>20000</v>
      </c>
      <c r="L113" s="29" t="s">
        <v>99</v>
      </c>
      <c r="M113" s="29" t="s">
        <v>101</v>
      </c>
      <c r="N113" s="13" t="s">
        <v>101</v>
      </c>
      <c r="O113" s="13" t="s">
        <v>101</v>
      </c>
      <c r="P113" s="13" t="s">
        <v>99</v>
      </c>
      <c r="Q113" s="11"/>
      <c r="R113" s="11"/>
    </row>
    <row r="114" spans="1:18" s="18" customFormat="1" ht="11.25">
      <c r="A114" s="11">
        <f t="shared" si="5"/>
        <v>106</v>
      </c>
      <c r="B114" s="11" t="s">
        <v>462</v>
      </c>
      <c r="C114" s="11" t="s">
        <v>34</v>
      </c>
      <c r="D114" s="51" t="s">
        <v>371</v>
      </c>
      <c r="E114" s="51" t="s">
        <v>253</v>
      </c>
      <c r="F114" s="52">
        <v>80129</v>
      </c>
      <c r="G114" s="51" t="s">
        <v>7</v>
      </c>
      <c r="H114" s="50"/>
      <c r="I114" s="53">
        <v>400000</v>
      </c>
      <c r="J114" s="19" t="s">
        <v>99</v>
      </c>
      <c r="K114" s="17">
        <f t="shared" si="4"/>
        <v>20000</v>
      </c>
      <c r="L114" s="29" t="s">
        <v>99</v>
      </c>
      <c r="M114" s="29" t="s">
        <v>101</v>
      </c>
      <c r="N114" s="13" t="s">
        <v>101</v>
      </c>
      <c r="O114" s="13" t="s">
        <v>101</v>
      </c>
      <c r="P114" s="13" t="s">
        <v>99</v>
      </c>
      <c r="Q114" s="11"/>
      <c r="R114" s="11"/>
    </row>
    <row r="115" spans="1:18" s="57" customFormat="1" ht="11.25">
      <c r="A115" s="11">
        <v>107</v>
      </c>
      <c r="B115" s="11" t="s">
        <v>462</v>
      </c>
      <c r="C115" s="11" t="s">
        <v>34</v>
      </c>
      <c r="D115" s="51" t="s">
        <v>372</v>
      </c>
      <c r="E115" s="51" t="s">
        <v>254</v>
      </c>
      <c r="F115" s="52">
        <v>80200</v>
      </c>
      <c r="G115" s="51" t="s">
        <v>7</v>
      </c>
      <c r="H115" s="50"/>
      <c r="I115" s="53">
        <v>205860</v>
      </c>
      <c r="J115" s="19" t="s">
        <v>99</v>
      </c>
      <c r="K115" s="17">
        <f t="shared" si="4"/>
        <v>10293</v>
      </c>
      <c r="L115" s="29" t="s">
        <v>99</v>
      </c>
      <c r="M115" s="29" t="s">
        <v>101</v>
      </c>
      <c r="N115" s="29" t="s">
        <v>101</v>
      </c>
      <c r="O115" s="29" t="s">
        <v>101</v>
      </c>
      <c r="P115" s="13" t="s">
        <v>99</v>
      </c>
      <c r="Q115" s="28"/>
      <c r="R115" s="28"/>
    </row>
    <row r="116" spans="1:18" s="57" customFormat="1" ht="11.25">
      <c r="A116" s="11">
        <f t="shared" si="5"/>
        <v>108</v>
      </c>
      <c r="B116" s="11" t="s">
        <v>462</v>
      </c>
      <c r="C116" s="11" t="s">
        <v>34</v>
      </c>
      <c r="D116" s="51" t="s">
        <v>373</v>
      </c>
      <c r="E116" s="51" t="s">
        <v>255</v>
      </c>
      <c r="F116" s="52">
        <v>80000</v>
      </c>
      <c r="G116" s="51" t="s">
        <v>7</v>
      </c>
      <c r="H116" s="50"/>
      <c r="I116" s="53">
        <v>1120000</v>
      </c>
      <c r="J116" s="19" t="s">
        <v>99</v>
      </c>
      <c r="K116" s="17">
        <f t="shared" si="4"/>
        <v>56000</v>
      </c>
      <c r="L116" s="29" t="s">
        <v>99</v>
      </c>
      <c r="M116" s="29" t="s">
        <v>101</v>
      </c>
      <c r="N116" s="29" t="s">
        <v>101</v>
      </c>
      <c r="O116" s="29" t="s">
        <v>101</v>
      </c>
      <c r="P116" s="13" t="s">
        <v>99</v>
      </c>
      <c r="Q116" s="28"/>
      <c r="R116" s="28"/>
    </row>
    <row r="117" spans="1:18" s="57" customFormat="1" ht="11.25">
      <c r="A117" s="11">
        <v>109</v>
      </c>
      <c r="B117" s="11" t="s">
        <v>462</v>
      </c>
      <c r="C117" s="11" t="s">
        <v>34</v>
      </c>
      <c r="D117" s="51" t="s">
        <v>374</v>
      </c>
      <c r="E117" s="51" t="s">
        <v>256</v>
      </c>
      <c r="F117" s="52">
        <v>80129</v>
      </c>
      <c r="G117" s="51" t="s">
        <v>7</v>
      </c>
      <c r="H117" s="50"/>
      <c r="I117" s="53">
        <v>727000</v>
      </c>
      <c r="J117" s="19" t="s">
        <v>99</v>
      </c>
      <c r="K117" s="17">
        <f t="shared" si="4"/>
        <v>36350</v>
      </c>
      <c r="L117" s="29" t="s">
        <v>99</v>
      </c>
      <c r="M117" s="29" t="s">
        <v>101</v>
      </c>
      <c r="N117" s="29" t="s">
        <v>101</v>
      </c>
      <c r="O117" s="29" t="s">
        <v>101</v>
      </c>
      <c r="P117" s="13" t="s">
        <v>99</v>
      </c>
      <c r="Q117" s="28"/>
      <c r="R117" s="28"/>
    </row>
    <row r="118" spans="1:18" s="57" customFormat="1" ht="11.25">
      <c r="A118" s="11">
        <f t="shared" si="5"/>
        <v>110</v>
      </c>
      <c r="B118" s="11" t="s">
        <v>462</v>
      </c>
      <c r="C118" s="11" t="s">
        <v>34</v>
      </c>
      <c r="D118" s="51" t="s">
        <v>375</v>
      </c>
      <c r="E118" s="51" t="s">
        <v>257</v>
      </c>
      <c r="F118" s="52">
        <v>821256</v>
      </c>
      <c r="G118" s="51" t="s">
        <v>37</v>
      </c>
      <c r="H118" s="50"/>
      <c r="I118" s="53">
        <v>436000</v>
      </c>
      <c r="J118" s="19" t="s">
        <v>99</v>
      </c>
      <c r="K118" s="17">
        <f t="shared" si="4"/>
        <v>21800</v>
      </c>
      <c r="L118" s="29" t="s">
        <v>99</v>
      </c>
      <c r="M118" s="29" t="s">
        <v>101</v>
      </c>
      <c r="N118" s="29" t="s">
        <v>101</v>
      </c>
      <c r="O118" s="29" t="s">
        <v>101</v>
      </c>
      <c r="P118" s="13" t="s">
        <v>99</v>
      </c>
      <c r="Q118" s="28"/>
      <c r="R118" s="28"/>
    </row>
    <row r="119" spans="1:18" s="57" customFormat="1" ht="11.25">
      <c r="A119" s="11">
        <f t="shared" si="5"/>
        <v>111</v>
      </c>
      <c r="B119" s="11" t="s">
        <v>462</v>
      </c>
      <c r="C119" s="11" t="s">
        <v>34</v>
      </c>
      <c r="D119" s="51" t="s">
        <v>376</v>
      </c>
      <c r="E119" s="51" t="s">
        <v>258</v>
      </c>
      <c r="F119" s="52">
        <v>81245</v>
      </c>
      <c r="G119" s="51" t="s">
        <v>37</v>
      </c>
      <c r="H119" s="50"/>
      <c r="I119" s="53">
        <v>839660</v>
      </c>
      <c r="J119" s="19" t="s">
        <v>99</v>
      </c>
      <c r="K119" s="17">
        <f t="shared" si="4"/>
        <v>41983</v>
      </c>
      <c r="L119" s="29" t="s">
        <v>99</v>
      </c>
      <c r="M119" s="29" t="s">
        <v>101</v>
      </c>
      <c r="N119" s="29" t="s">
        <v>101</v>
      </c>
      <c r="O119" s="29" t="s">
        <v>101</v>
      </c>
      <c r="P119" s="13" t="s">
        <v>99</v>
      </c>
      <c r="Q119" s="28"/>
      <c r="R119" s="28"/>
    </row>
    <row r="120" spans="1:18" s="57" customFormat="1" ht="11.25">
      <c r="A120" s="11">
        <f t="shared" si="5"/>
        <v>112</v>
      </c>
      <c r="B120" s="11" t="s">
        <v>462</v>
      </c>
      <c r="C120" s="11" t="s">
        <v>34</v>
      </c>
      <c r="D120" s="51" t="s">
        <v>377</v>
      </c>
      <c r="E120" s="51" t="s">
        <v>259</v>
      </c>
      <c r="F120" s="52">
        <v>80000</v>
      </c>
      <c r="G120" s="51" t="s">
        <v>7</v>
      </c>
      <c r="H120" s="50"/>
      <c r="I120" s="53">
        <v>192000</v>
      </c>
      <c r="J120" s="19" t="s">
        <v>99</v>
      </c>
      <c r="K120" s="17">
        <f t="shared" si="4"/>
        <v>9600</v>
      </c>
      <c r="L120" s="29" t="s">
        <v>99</v>
      </c>
      <c r="M120" s="29" t="s">
        <v>101</v>
      </c>
      <c r="N120" s="29" t="s">
        <v>101</v>
      </c>
      <c r="O120" s="29" t="s">
        <v>101</v>
      </c>
      <c r="P120" s="13" t="s">
        <v>99</v>
      </c>
      <c r="Q120" s="28"/>
      <c r="R120" s="28"/>
    </row>
    <row r="121" spans="1:18" s="57" customFormat="1" ht="11.25">
      <c r="A121" s="11">
        <f t="shared" si="5"/>
        <v>113</v>
      </c>
      <c r="B121" s="11" t="s">
        <v>462</v>
      </c>
      <c r="C121" s="11" t="s">
        <v>34</v>
      </c>
      <c r="D121" s="51" t="s">
        <v>378</v>
      </c>
      <c r="E121" s="51" t="s">
        <v>260</v>
      </c>
      <c r="F121" s="52">
        <v>80450</v>
      </c>
      <c r="G121" s="51" t="s">
        <v>7</v>
      </c>
      <c r="H121" s="50"/>
      <c r="I121" s="53">
        <v>1715500</v>
      </c>
      <c r="J121" s="19" t="s">
        <v>99</v>
      </c>
      <c r="K121" s="17">
        <f t="shared" si="4"/>
        <v>85775</v>
      </c>
      <c r="L121" s="29" t="s">
        <v>99</v>
      </c>
      <c r="M121" s="29" t="s">
        <v>101</v>
      </c>
      <c r="N121" s="29" t="s">
        <v>101</v>
      </c>
      <c r="O121" s="29" t="s">
        <v>101</v>
      </c>
      <c r="P121" s="13" t="s">
        <v>99</v>
      </c>
      <c r="Q121" s="28"/>
      <c r="R121" s="28"/>
    </row>
    <row r="122" spans="1:18" s="57" customFormat="1" ht="11.25">
      <c r="A122" s="11">
        <f t="shared" si="5"/>
        <v>114</v>
      </c>
      <c r="B122" s="11" t="s">
        <v>462</v>
      </c>
      <c r="C122" s="11" t="s">
        <v>34</v>
      </c>
      <c r="D122" s="51" t="s">
        <v>379</v>
      </c>
      <c r="E122" s="51" t="s">
        <v>261</v>
      </c>
      <c r="F122" s="52">
        <v>82216</v>
      </c>
      <c r="G122" s="51" t="s">
        <v>262</v>
      </c>
      <c r="H122" s="50"/>
      <c r="I122" s="53">
        <v>215240</v>
      </c>
      <c r="J122" s="19" t="s">
        <v>99</v>
      </c>
      <c r="K122" s="17">
        <f t="shared" si="4"/>
        <v>10762</v>
      </c>
      <c r="L122" s="29" t="s">
        <v>99</v>
      </c>
      <c r="M122" s="29" t="s">
        <v>101</v>
      </c>
      <c r="N122" s="29" t="s">
        <v>101</v>
      </c>
      <c r="O122" s="29" t="s">
        <v>101</v>
      </c>
      <c r="P122" s="13" t="s">
        <v>99</v>
      </c>
      <c r="Q122" s="28"/>
      <c r="R122" s="28"/>
    </row>
    <row r="123" spans="1:18" s="57" customFormat="1" ht="11.25">
      <c r="A123" s="11">
        <f t="shared" si="5"/>
        <v>115</v>
      </c>
      <c r="B123" s="11" t="s">
        <v>462</v>
      </c>
      <c r="C123" s="11" t="s">
        <v>34</v>
      </c>
      <c r="D123" s="51" t="s">
        <v>380</v>
      </c>
      <c r="E123" s="51" t="s">
        <v>263</v>
      </c>
      <c r="F123" s="52">
        <v>80120</v>
      </c>
      <c r="G123" s="51" t="s">
        <v>7</v>
      </c>
      <c r="H123" s="50"/>
      <c r="I123" s="53">
        <v>72780</v>
      </c>
      <c r="J123" s="19" t="s">
        <v>99</v>
      </c>
      <c r="K123" s="17">
        <f t="shared" si="4"/>
        <v>3639</v>
      </c>
      <c r="L123" s="29" t="s">
        <v>99</v>
      </c>
      <c r="M123" s="29" t="s">
        <v>101</v>
      </c>
      <c r="N123" s="29" t="s">
        <v>101</v>
      </c>
      <c r="O123" s="29" t="s">
        <v>101</v>
      </c>
      <c r="P123" s="13" t="s">
        <v>99</v>
      </c>
      <c r="Q123" s="28"/>
      <c r="R123" s="28"/>
    </row>
    <row r="124" spans="1:18" s="57" customFormat="1" ht="11.25">
      <c r="A124" s="11">
        <v>116</v>
      </c>
      <c r="B124" s="11" t="s">
        <v>462</v>
      </c>
      <c r="C124" s="11" t="s">
        <v>34</v>
      </c>
      <c r="D124" s="51" t="s">
        <v>381</v>
      </c>
      <c r="E124" s="51" t="s">
        <v>264</v>
      </c>
      <c r="F124" s="52">
        <v>80129</v>
      </c>
      <c r="G124" s="51" t="s">
        <v>7</v>
      </c>
      <c r="H124" s="50"/>
      <c r="I124" s="53">
        <v>1000000</v>
      </c>
      <c r="J124" s="19" t="s">
        <v>99</v>
      </c>
      <c r="K124" s="17">
        <f t="shared" si="4"/>
        <v>50000</v>
      </c>
      <c r="L124" s="29" t="s">
        <v>99</v>
      </c>
      <c r="M124" s="29" t="s">
        <v>101</v>
      </c>
      <c r="N124" s="29" t="s">
        <v>101</v>
      </c>
      <c r="O124" s="29" t="s">
        <v>101</v>
      </c>
      <c r="P124" s="13" t="s">
        <v>99</v>
      </c>
      <c r="Q124" s="28"/>
      <c r="R124" s="28"/>
    </row>
    <row r="125" spans="1:18" s="57" customFormat="1" ht="11.25">
      <c r="A125" s="11">
        <f t="shared" si="5"/>
        <v>117</v>
      </c>
      <c r="B125" s="11" t="s">
        <v>462</v>
      </c>
      <c r="C125" s="11" t="s">
        <v>34</v>
      </c>
      <c r="D125" s="51" t="s">
        <v>382</v>
      </c>
      <c r="E125" s="51" t="s">
        <v>265</v>
      </c>
      <c r="F125" s="52">
        <v>82112</v>
      </c>
      <c r="G125" s="51" t="s">
        <v>12</v>
      </c>
      <c r="H125" s="50"/>
      <c r="I125" s="53">
        <v>5500000</v>
      </c>
      <c r="J125" s="19" t="s">
        <v>99</v>
      </c>
      <c r="K125" s="17">
        <f t="shared" si="4"/>
        <v>275000</v>
      </c>
      <c r="L125" s="29" t="s">
        <v>99</v>
      </c>
      <c r="M125" s="29" t="s">
        <v>101</v>
      </c>
      <c r="N125" s="29" t="s">
        <v>101</v>
      </c>
      <c r="O125" s="29" t="s">
        <v>101</v>
      </c>
      <c r="P125" s="13" t="s">
        <v>99</v>
      </c>
      <c r="Q125" s="28"/>
      <c r="R125" s="28"/>
    </row>
    <row r="126" spans="1:18" s="57" customFormat="1" ht="11.25">
      <c r="A126" s="11">
        <f t="shared" si="5"/>
        <v>118</v>
      </c>
      <c r="B126" s="11" t="s">
        <v>462</v>
      </c>
      <c r="C126" s="11" t="s">
        <v>34</v>
      </c>
      <c r="D126" s="51" t="s">
        <v>383</v>
      </c>
      <c r="E126" s="51" t="s">
        <v>266</v>
      </c>
      <c r="F126" s="52">
        <v>81220</v>
      </c>
      <c r="G126" s="51" t="s">
        <v>37</v>
      </c>
      <c r="H126" s="50"/>
      <c r="I126" s="53">
        <v>681720</v>
      </c>
      <c r="J126" s="19" t="s">
        <v>99</v>
      </c>
      <c r="K126" s="17">
        <f t="shared" si="4"/>
        <v>34086</v>
      </c>
      <c r="L126" s="29" t="s">
        <v>99</v>
      </c>
      <c r="M126" s="29" t="s">
        <v>101</v>
      </c>
      <c r="N126" s="29" t="s">
        <v>101</v>
      </c>
      <c r="O126" s="29" t="s">
        <v>101</v>
      </c>
      <c r="P126" s="13" t="s">
        <v>99</v>
      </c>
      <c r="Q126" s="28"/>
      <c r="R126" s="28"/>
    </row>
    <row r="127" spans="1:18" s="57" customFormat="1" ht="11.25">
      <c r="A127" s="11">
        <f t="shared" si="5"/>
        <v>119</v>
      </c>
      <c r="B127" s="11" t="s">
        <v>462</v>
      </c>
      <c r="C127" s="11" t="s">
        <v>34</v>
      </c>
      <c r="D127" s="51" t="s">
        <v>384</v>
      </c>
      <c r="E127" s="51" t="s">
        <v>267</v>
      </c>
      <c r="F127" s="52">
        <v>80000</v>
      </c>
      <c r="G127" s="51" t="s">
        <v>7</v>
      </c>
      <c r="H127" s="50"/>
      <c r="I127" s="53">
        <v>380000</v>
      </c>
      <c r="J127" s="19" t="s">
        <v>99</v>
      </c>
      <c r="K127" s="17">
        <f t="shared" si="4"/>
        <v>19000</v>
      </c>
      <c r="L127" s="29" t="s">
        <v>99</v>
      </c>
      <c r="M127" s="29" t="s">
        <v>101</v>
      </c>
      <c r="N127" s="29" t="s">
        <v>101</v>
      </c>
      <c r="O127" s="29" t="s">
        <v>101</v>
      </c>
      <c r="P127" s="13" t="s">
        <v>99</v>
      </c>
      <c r="Q127" s="28"/>
      <c r="R127" s="28"/>
    </row>
    <row r="128" spans="1:18" s="57" customFormat="1" ht="11.25">
      <c r="A128" s="11">
        <f t="shared" si="5"/>
        <v>120</v>
      </c>
      <c r="B128" s="11" t="s">
        <v>462</v>
      </c>
      <c r="C128" s="11" t="s">
        <v>34</v>
      </c>
      <c r="D128" s="51" t="s">
        <v>385</v>
      </c>
      <c r="E128" s="51" t="s">
        <v>268</v>
      </c>
      <c r="F128" s="52">
        <v>81186</v>
      </c>
      <c r="G128" s="51" t="s">
        <v>6</v>
      </c>
      <c r="H128" s="50"/>
      <c r="I128" s="53">
        <v>996000</v>
      </c>
      <c r="J128" s="19" t="s">
        <v>99</v>
      </c>
      <c r="K128" s="17">
        <f t="shared" si="4"/>
        <v>49800</v>
      </c>
      <c r="L128" s="29" t="s">
        <v>99</v>
      </c>
      <c r="M128" s="29" t="s">
        <v>101</v>
      </c>
      <c r="N128" s="29" t="s">
        <v>101</v>
      </c>
      <c r="O128" s="29" t="s">
        <v>101</v>
      </c>
      <c r="P128" s="13" t="s">
        <v>99</v>
      </c>
      <c r="Q128" s="28"/>
      <c r="R128" s="28"/>
    </row>
    <row r="129" spans="1:18" s="57" customFormat="1" ht="11.25">
      <c r="A129" s="11">
        <f t="shared" si="5"/>
        <v>121</v>
      </c>
      <c r="B129" s="11" t="s">
        <v>462</v>
      </c>
      <c r="C129" s="11" t="s">
        <v>34</v>
      </c>
      <c r="D129" s="51" t="s">
        <v>386</v>
      </c>
      <c r="E129" s="51" t="s">
        <v>269</v>
      </c>
      <c r="F129" s="52">
        <v>80200</v>
      </c>
      <c r="G129" s="51" t="s">
        <v>7</v>
      </c>
      <c r="H129" s="50"/>
      <c r="I129" s="53">
        <v>1200000</v>
      </c>
      <c r="J129" s="19" t="s">
        <v>99</v>
      </c>
      <c r="K129" s="17">
        <f t="shared" si="4"/>
        <v>60000</v>
      </c>
      <c r="L129" s="29" t="s">
        <v>99</v>
      </c>
      <c r="M129" s="29" t="s">
        <v>101</v>
      </c>
      <c r="N129" s="29" t="s">
        <v>101</v>
      </c>
      <c r="O129" s="29" t="s">
        <v>101</v>
      </c>
      <c r="P129" s="13" t="s">
        <v>99</v>
      </c>
      <c r="Q129" s="28"/>
      <c r="R129" s="28"/>
    </row>
    <row r="130" spans="1:18" s="57" customFormat="1" ht="11.25">
      <c r="A130" s="11">
        <f t="shared" si="5"/>
        <v>122</v>
      </c>
      <c r="B130" s="11" t="s">
        <v>462</v>
      </c>
      <c r="C130" s="11" t="s">
        <v>34</v>
      </c>
      <c r="D130" s="51" t="s">
        <v>387</v>
      </c>
      <c r="E130" s="51" t="s">
        <v>270</v>
      </c>
      <c r="F130" s="52">
        <v>82159</v>
      </c>
      <c r="G130" s="51" t="s">
        <v>12</v>
      </c>
      <c r="H130" s="50"/>
      <c r="I130" s="53">
        <v>121500</v>
      </c>
      <c r="J130" s="19" t="s">
        <v>99</v>
      </c>
      <c r="K130" s="17">
        <f t="shared" si="4"/>
        <v>6075</v>
      </c>
      <c r="L130" s="29" t="s">
        <v>99</v>
      </c>
      <c r="M130" s="29" t="s">
        <v>101</v>
      </c>
      <c r="N130" s="29" t="s">
        <v>101</v>
      </c>
      <c r="O130" s="29" t="s">
        <v>101</v>
      </c>
      <c r="P130" s="13" t="s">
        <v>99</v>
      </c>
      <c r="Q130" s="28"/>
      <c r="R130" s="28"/>
    </row>
    <row r="131" spans="1:18" s="57" customFormat="1" ht="11.25">
      <c r="A131" s="11">
        <f t="shared" si="5"/>
        <v>123</v>
      </c>
      <c r="B131" s="11" t="s">
        <v>462</v>
      </c>
      <c r="C131" s="11" t="s">
        <v>34</v>
      </c>
      <c r="D131" s="51" t="s">
        <v>388</v>
      </c>
      <c r="E131" s="51" t="s">
        <v>271</v>
      </c>
      <c r="F131" s="52">
        <v>82010</v>
      </c>
      <c r="G131" s="51" t="s">
        <v>12</v>
      </c>
      <c r="H131" s="50"/>
      <c r="I131" s="53">
        <v>1139000</v>
      </c>
      <c r="J131" s="19" t="s">
        <v>99</v>
      </c>
      <c r="K131" s="17">
        <f t="shared" si="4"/>
        <v>56950</v>
      </c>
      <c r="L131" s="29" t="s">
        <v>99</v>
      </c>
      <c r="M131" s="29" t="s">
        <v>101</v>
      </c>
      <c r="N131" s="29" t="s">
        <v>101</v>
      </c>
      <c r="O131" s="29" t="s">
        <v>101</v>
      </c>
      <c r="P131" s="13" t="s">
        <v>99</v>
      </c>
      <c r="Q131" s="28"/>
      <c r="R131" s="28"/>
    </row>
    <row r="132" spans="1:18" s="57" customFormat="1" ht="11.25">
      <c r="A132" s="11">
        <f t="shared" si="5"/>
        <v>124</v>
      </c>
      <c r="B132" s="11" t="s">
        <v>462</v>
      </c>
      <c r="C132" s="11" t="s">
        <v>34</v>
      </c>
      <c r="D132" s="51" t="s">
        <v>389</v>
      </c>
      <c r="E132" s="51" t="s">
        <v>272</v>
      </c>
      <c r="F132" s="52">
        <v>80000</v>
      </c>
      <c r="G132" s="51" t="s">
        <v>7</v>
      </c>
      <c r="H132" s="50"/>
      <c r="I132" s="53">
        <v>54000</v>
      </c>
      <c r="J132" s="19" t="s">
        <v>99</v>
      </c>
      <c r="K132" s="17">
        <f t="shared" si="4"/>
        <v>2700</v>
      </c>
      <c r="L132" s="29" t="s">
        <v>99</v>
      </c>
      <c r="M132" s="29" t="s">
        <v>101</v>
      </c>
      <c r="N132" s="29" t="s">
        <v>101</v>
      </c>
      <c r="O132" s="29" t="s">
        <v>101</v>
      </c>
      <c r="P132" s="13" t="s">
        <v>99</v>
      </c>
      <c r="Q132" s="28"/>
      <c r="R132" s="28"/>
    </row>
    <row r="133" spans="1:18" s="57" customFormat="1" ht="11.25">
      <c r="A133" s="11">
        <f t="shared" si="5"/>
        <v>125</v>
      </c>
      <c r="B133" s="11" t="s">
        <v>462</v>
      </c>
      <c r="C133" s="11" t="s">
        <v>34</v>
      </c>
      <c r="D133" s="51" t="s">
        <v>390</v>
      </c>
      <c r="E133" s="51" t="s">
        <v>273</v>
      </c>
      <c r="F133" s="52">
        <v>80435</v>
      </c>
      <c r="G133" s="51" t="s">
        <v>7</v>
      </c>
      <c r="H133" s="50"/>
      <c r="I133" s="53">
        <v>763580</v>
      </c>
      <c r="J133" s="19" t="s">
        <v>99</v>
      </c>
      <c r="K133" s="17">
        <f t="shared" si="4"/>
        <v>38179</v>
      </c>
      <c r="L133" s="29" t="s">
        <v>99</v>
      </c>
      <c r="M133" s="29" t="s">
        <v>101</v>
      </c>
      <c r="N133" s="29" t="s">
        <v>101</v>
      </c>
      <c r="O133" s="29" t="s">
        <v>101</v>
      </c>
      <c r="P133" s="13" t="s">
        <v>99</v>
      </c>
      <c r="Q133" s="28"/>
      <c r="R133" s="28"/>
    </row>
    <row r="134" spans="1:18" s="57" customFormat="1" ht="11.25">
      <c r="A134" s="11">
        <f t="shared" si="5"/>
        <v>126</v>
      </c>
      <c r="B134" s="11" t="s">
        <v>462</v>
      </c>
      <c r="C134" s="11" t="s">
        <v>34</v>
      </c>
      <c r="D134" s="51" t="s">
        <v>391</v>
      </c>
      <c r="E134" s="51" t="s">
        <v>274</v>
      </c>
      <c r="F134" s="52">
        <v>80090</v>
      </c>
      <c r="G134" s="51" t="s">
        <v>7</v>
      </c>
      <c r="H134" s="50"/>
      <c r="I134" s="53">
        <v>1000000</v>
      </c>
      <c r="J134" s="19" t="s">
        <v>99</v>
      </c>
      <c r="K134" s="17">
        <f t="shared" si="4"/>
        <v>50000</v>
      </c>
      <c r="L134" s="29" t="s">
        <v>99</v>
      </c>
      <c r="M134" s="29" t="s">
        <v>101</v>
      </c>
      <c r="N134" s="29" t="s">
        <v>101</v>
      </c>
      <c r="O134" s="29" t="s">
        <v>101</v>
      </c>
      <c r="P134" s="13" t="s">
        <v>99</v>
      </c>
      <c r="Q134" s="28"/>
      <c r="R134" s="28"/>
    </row>
    <row r="135" spans="1:18" s="57" customFormat="1" ht="11.25">
      <c r="A135" s="11">
        <f>A134+1</f>
        <v>127</v>
      </c>
      <c r="B135" s="11" t="s">
        <v>462</v>
      </c>
      <c r="C135" s="11" t="s">
        <v>34</v>
      </c>
      <c r="D135" s="51" t="s">
        <v>392</v>
      </c>
      <c r="E135" s="51" t="s">
        <v>275</v>
      </c>
      <c r="F135" s="52">
        <v>80129</v>
      </c>
      <c r="G135" s="51" t="s">
        <v>7</v>
      </c>
      <c r="H135" s="50"/>
      <c r="I135" s="53">
        <v>662620</v>
      </c>
      <c r="J135" s="19" t="s">
        <v>99</v>
      </c>
      <c r="K135" s="17">
        <f>(H135+I135)*5%</f>
        <v>33131</v>
      </c>
      <c r="L135" s="29" t="s">
        <v>99</v>
      </c>
      <c r="M135" s="29" t="s">
        <v>101</v>
      </c>
      <c r="N135" s="29" t="s">
        <v>101</v>
      </c>
      <c r="O135" s="29" t="s">
        <v>101</v>
      </c>
      <c r="P135" s="13" t="s">
        <v>99</v>
      </c>
      <c r="Q135" s="28"/>
      <c r="R135" s="28"/>
    </row>
    <row r="136" spans="1:18" s="58" customFormat="1" ht="11.25">
      <c r="A136" s="11">
        <f aca="true" t="shared" si="6" ref="A136:A199">A135+1</f>
        <v>128</v>
      </c>
      <c r="B136" s="32" t="s">
        <v>462</v>
      </c>
      <c r="C136" s="32" t="s">
        <v>34</v>
      </c>
      <c r="D136" s="54" t="s">
        <v>481</v>
      </c>
      <c r="E136" s="54" t="s">
        <v>482</v>
      </c>
      <c r="F136" s="55"/>
      <c r="G136" s="54" t="s">
        <v>58</v>
      </c>
      <c r="H136" s="56"/>
      <c r="I136" s="37">
        <v>267620</v>
      </c>
      <c r="J136" s="36" t="s">
        <v>99</v>
      </c>
      <c r="K136" s="37">
        <f t="shared" si="4"/>
        <v>13381</v>
      </c>
      <c r="L136" s="35" t="s">
        <v>99</v>
      </c>
      <c r="M136" s="35" t="s">
        <v>101</v>
      </c>
      <c r="N136" s="35" t="s">
        <v>101</v>
      </c>
      <c r="O136" s="35" t="s">
        <v>101</v>
      </c>
      <c r="P136" s="38" t="s">
        <v>99</v>
      </c>
      <c r="Q136" s="34"/>
      <c r="R136" s="34"/>
    </row>
    <row r="137" spans="1:18" s="58" customFormat="1" ht="11.25">
      <c r="A137" s="11">
        <f t="shared" si="6"/>
        <v>129</v>
      </c>
      <c r="B137" s="32" t="s">
        <v>462</v>
      </c>
      <c r="C137" s="32" t="s">
        <v>34</v>
      </c>
      <c r="D137" s="54" t="s">
        <v>484</v>
      </c>
      <c r="E137" s="54" t="s">
        <v>482</v>
      </c>
      <c r="F137" s="55"/>
      <c r="G137" s="54" t="s">
        <v>58</v>
      </c>
      <c r="H137" s="56"/>
      <c r="I137" s="37">
        <v>210720</v>
      </c>
      <c r="J137" s="36" t="s">
        <v>99</v>
      </c>
      <c r="K137" s="37">
        <f>(H137+I137)*5%</f>
        <v>10536</v>
      </c>
      <c r="L137" s="35" t="s">
        <v>99</v>
      </c>
      <c r="M137" s="35" t="s">
        <v>101</v>
      </c>
      <c r="N137" s="35" t="s">
        <v>101</v>
      </c>
      <c r="O137" s="35" t="s">
        <v>101</v>
      </c>
      <c r="P137" s="38" t="s">
        <v>99</v>
      </c>
      <c r="Q137" s="34"/>
      <c r="R137" s="34"/>
    </row>
    <row r="138" spans="1:18" s="58" customFormat="1" ht="11.25">
      <c r="A138" s="11">
        <f t="shared" si="6"/>
        <v>130</v>
      </c>
      <c r="B138" s="32" t="s">
        <v>462</v>
      </c>
      <c r="C138" s="32" t="s">
        <v>34</v>
      </c>
      <c r="D138" s="54" t="s">
        <v>483</v>
      </c>
      <c r="E138" s="54" t="s">
        <v>482</v>
      </c>
      <c r="F138" s="55"/>
      <c r="G138" s="54" t="s">
        <v>58</v>
      </c>
      <c r="H138" s="56"/>
      <c r="I138" s="37">
        <v>232120</v>
      </c>
      <c r="J138" s="36" t="s">
        <v>99</v>
      </c>
      <c r="K138" s="37">
        <f>(H138+I138)*5%</f>
        <v>11606</v>
      </c>
      <c r="L138" s="35" t="s">
        <v>99</v>
      </c>
      <c r="M138" s="35" t="s">
        <v>101</v>
      </c>
      <c r="N138" s="35" t="s">
        <v>101</v>
      </c>
      <c r="O138" s="35" t="s">
        <v>101</v>
      </c>
      <c r="P138" s="38" t="s">
        <v>99</v>
      </c>
      <c r="Q138" s="34"/>
      <c r="R138" s="34"/>
    </row>
    <row r="139" spans="1:18" s="57" customFormat="1" ht="11.25">
      <c r="A139" s="11">
        <f t="shared" si="6"/>
        <v>131</v>
      </c>
      <c r="B139" s="11" t="s">
        <v>462</v>
      </c>
      <c r="C139" s="11" t="s">
        <v>34</v>
      </c>
      <c r="D139" s="51" t="s">
        <v>393</v>
      </c>
      <c r="E139" s="51" t="s">
        <v>448</v>
      </c>
      <c r="F139" s="52">
        <v>80000</v>
      </c>
      <c r="G139" s="51" t="s">
        <v>7</v>
      </c>
      <c r="H139" s="50"/>
      <c r="I139" s="53">
        <v>300000</v>
      </c>
      <c r="J139" s="19" t="s">
        <v>99</v>
      </c>
      <c r="K139" s="17">
        <f t="shared" si="4"/>
        <v>15000</v>
      </c>
      <c r="L139" s="29" t="s">
        <v>99</v>
      </c>
      <c r="M139" s="29" t="s">
        <v>101</v>
      </c>
      <c r="N139" s="29" t="s">
        <v>101</v>
      </c>
      <c r="O139" s="29" t="s">
        <v>101</v>
      </c>
      <c r="P139" s="13" t="s">
        <v>99</v>
      </c>
      <c r="Q139" s="28"/>
      <c r="R139" s="28"/>
    </row>
    <row r="140" spans="1:18" s="57" customFormat="1" ht="11.25">
      <c r="A140" s="11">
        <f t="shared" si="6"/>
        <v>132</v>
      </c>
      <c r="B140" s="11" t="s">
        <v>462</v>
      </c>
      <c r="C140" s="11" t="s">
        <v>34</v>
      </c>
      <c r="D140" s="51" t="s">
        <v>394</v>
      </c>
      <c r="E140" s="51" t="s">
        <v>276</v>
      </c>
      <c r="F140" s="52">
        <v>81280</v>
      </c>
      <c r="G140" s="51" t="s">
        <v>37</v>
      </c>
      <c r="H140" s="50"/>
      <c r="I140" s="53">
        <v>63000</v>
      </c>
      <c r="J140" s="19" t="s">
        <v>99</v>
      </c>
      <c r="K140" s="17">
        <f t="shared" si="4"/>
        <v>3150</v>
      </c>
      <c r="L140" s="29" t="s">
        <v>99</v>
      </c>
      <c r="M140" s="29" t="s">
        <v>101</v>
      </c>
      <c r="N140" s="29" t="s">
        <v>101</v>
      </c>
      <c r="O140" s="29" t="s">
        <v>101</v>
      </c>
      <c r="P140" s="13" t="s">
        <v>99</v>
      </c>
      <c r="Q140" s="28"/>
      <c r="R140" s="28"/>
    </row>
    <row r="141" spans="1:18" s="57" customFormat="1" ht="11.25">
      <c r="A141" s="11">
        <f t="shared" si="6"/>
        <v>133</v>
      </c>
      <c r="B141" s="11" t="s">
        <v>462</v>
      </c>
      <c r="C141" s="11" t="s">
        <v>34</v>
      </c>
      <c r="D141" s="51" t="s">
        <v>395</v>
      </c>
      <c r="E141" s="51" t="s">
        <v>277</v>
      </c>
      <c r="F141" s="52">
        <v>81280</v>
      </c>
      <c r="G141" s="51" t="s">
        <v>37</v>
      </c>
      <c r="H141" s="50"/>
      <c r="I141" s="53">
        <v>108000</v>
      </c>
      <c r="J141" s="19" t="s">
        <v>99</v>
      </c>
      <c r="K141" s="17">
        <f t="shared" si="4"/>
        <v>5400</v>
      </c>
      <c r="L141" s="29" t="s">
        <v>99</v>
      </c>
      <c r="M141" s="29" t="s">
        <v>101</v>
      </c>
      <c r="N141" s="29" t="s">
        <v>101</v>
      </c>
      <c r="O141" s="29" t="s">
        <v>101</v>
      </c>
      <c r="P141" s="13" t="s">
        <v>99</v>
      </c>
      <c r="Q141" s="28"/>
      <c r="R141" s="28"/>
    </row>
    <row r="142" spans="1:18" s="57" customFormat="1" ht="11.25">
      <c r="A142" s="11">
        <f t="shared" si="6"/>
        <v>134</v>
      </c>
      <c r="B142" s="11" t="s">
        <v>462</v>
      </c>
      <c r="C142" s="11" t="s">
        <v>34</v>
      </c>
      <c r="D142" s="51" t="s">
        <v>396</v>
      </c>
      <c r="E142" s="51" t="s">
        <v>278</v>
      </c>
      <c r="F142" s="52">
        <v>81280</v>
      </c>
      <c r="G142" s="51" t="s">
        <v>37</v>
      </c>
      <c r="H142" s="50"/>
      <c r="I142" s="53">
        <v>108000</v>
      </c>
      <c r="J142" s="19" t="s">
        <v>99</v>
      </c>
      <c r="K142" s="17">
        <f t="shared" si="4"/>
        <v>5400</v>
      </c>
      <c r="L142" s="29" t="s">
        <v>99</v>
      </c>
      <c r="M142" s="29" t="s">
        <v>101</v>
      </c>
      <c r="N142" s="29" t="s">
        <v>101</v>
      </c>
      <c r="O142" s="29" t="s">
        <v>101</v>
      </c>
      <c r="P142" s="13" t="s">
        <v>99</v>
      </c>
      <c r="Q142" s="28"/>
      <c r="R142" s="28"/>
    </row>
    <row r="143" spans="1:18" s="57" customFormat="1" ht="11.25">
      <c r="A143" s="11">
        <f t="shared" si="6"/>
        <v>135</v>
      </c>
      <c r="B143" s="11" t="s">
        <v>462</v>
      </c>
      <c r="C143" s="11" t="s">
        <v>34</v>
      </c>
      <c r="D143" s="51" t="s">
        <v>397</v>
      </c>
      <c r="E143" s="51" t="s">
        <v>279</v>
      </c>
      <c r="F143" s="52">
        <v>80000</v>
      </c>
      <c r="G143" s="51" t="s">
        <v>7</v>
      </c>
      <c r="H143" s="50"/>
      <c r="I143" s="53">
        <v>170380</v>
      </c>
      <c r="J143" s="19" t="s">
        <v>99</v>
      </c>
      <c r="K143" s="17">
        <f t="shared" si="4"/>
        <v>8519</v>
      </c>
      <c r="L143" s="29" t="s">
        <v>99</v>
      </c>
      <c r="M143" s="29" t="s">
        <v>101</v>
      </c>
      <c r="N143" s="29" t="s">
        <v>101</v>
      </c>
      <c r="O143" s="29" t="s">
        <v>101</v>
      </c>
      <c r="P143" s="13" t="s">
        <v>99</v>
      </c>
      <c r="Q143" s="28"/>
      <c r="R143" s="28"/>
    </row>
    <row r="144" spans="1:18" s="57" customFormat="1" ht="11.25">
      <c r="A144" s="11">
        <f t="shared" si="6"/>
        <v>136</v>
      </c>
      <c r="B144" s="11" t="s">
        <v>462</v>
      </c>
      <c r="C144" s="11" t="s">
        <v>34</v>
      </c>
      <c r="D144" s="51" t="s">
        <v>398</v>
      </c>
      <c r="E144" s="51" t="s">
        <v>280</v>
      </c>
      <c r="F144" s="52">
        <v>81891</v>
      </c>
      <c r="G144" s="51" t="s">
        <v>58</v>
      </c>
      <c r="H144" s="50"/>
      <c r="I144" s="53">
        <v>252120</v>
      </c>
      <c r="J144" s="19" t="s">
        <v>99</v>
      </c>
      <c r="K144" s="17">
        <f t="shared" si="4"/>
        <v>12606</v>
      </c>
      <c r="L144" s="29" t="s">
        <v>99</v>
      </c>
      <c r="M144" s="29" t="s">
        <v>101</v>
      </c>
      <c r="N144" s="29" t="s">
        <v>101</v>
      </c>
      <c r="O144" s="29" t="s">
        <v>101</v>
      </c>
      <c r="P144" s="13" t="s">
        <v>99</v>
      </c>
      <c r="Q144" s="28"/>
      <c r="R144" s="28"/>
    </row>
    <row r="145" spans="1:18" s="57" customFormat="1" ht="11.25">
      <c r="A145" s="11">
        <f t="shared" si="6"/>
        <v>137</v>
      </c>
      <c r="B145" s="11" t="s">
        <v>462</v>
      </c>
      <c r="C145" s="11" t="s">
        <v>34</v>
      </c>
      <c r="D145" s="51" t="s">
        <v>399</v>
      </c>
      <c r="E145" s="51" t="s">
        <v>281</v>
      </c>
      <c r="F145" s="52">
        <v>80430</v>
      </c>
      <c r="G145" s="51" t="s">
        <v>7</v>
      </c>
      <c r="H145" s="50"/>
      <c r="I145" s="53">
        <v>2773680</v>
      </c>
      <c r="J145" s="19" t="s">
        <v>99</v>
      </c>
      <c r="K145" s="17">
        <f t="shared" si="4"/>
        <v>138684</v>
      </c>
      <c r="L145" s="29" t="s">
        <v>99</v>
      </c>
      <c r="M145" s="29" t="s">
        <v>101</v>
      </c>
      <c r="N145" s="29" t="s">
        <v>101</v>
      </c>
      <c r="O145" s="29" t="s">
        <v>101</v>
      </c>
      <c r="P145" s="13" t="s">
        <v>99</v>
      </c>
      <c r="Q145" s="28"/>
      <c r="R145" s="28"/>
    </row>
    <row r="146" spans="1:18" s="57" customFormat="1" ht="11.25">
      <c r="A146" s="11">
        <f t="shared" si="6"/>
        <v>138</v>
      </c>
      <c r="B146" s="11" t="s">
        <v>462</v>
      </c>
      <c r="C146" s="11" t="s">
        <v>34</v>
      </c>
      <c r="D146" s="51" t="s">
        <v>400</v>
      </c>
      <c r="E146" s="51" t="s">
        <v>282</v>
      </c>
      <c r="F146" s="52">
        <v>82140</v>
      </c>
      <c r="G146" s="51" t="s">
        <v>12</v>
      </c>
      <c r="H146" s="50"/>
      <c r="I146" s="53">
        <v>231300</v>
      </c>
      <c r="J146" s="19" t="s">
        <v>99</v>
      </c>
      <c r="K146" s="17">
        <f t="shared" si="4"/>
        <v>11565</v>
      </c>
      <c r="L146" s="29" t="s">
        <v>99</v>
      </c>
      <c r="M146" s="29" t="s">
        <v>101</v>
      </c>
      <c r="N146" s="29" t="s">
        <v>101</v>
      </c>
      <c r="O146" s="29" t="s">
        <v>101</v>
      </c>
      <c r="P146" s="13" t="s">
        <v>99</v>
      </c>
      <c r="Q146" s="28"/>
      <c r="R146" s="28"/>
    </row>
    <row r="147" spans="1:18" s="57" customFormat="1" ht="11.25">
      <c r="A147" s="11">
        <f t="shared" si="6"/>
        <v>139</v>
      </c>
      <c r="B147" s="11" t="s">
        <v>462</v>
      </c>
      <c r="C147" s="11" t="s">
        <v>34</v>
      </c>
      <c r="D147" s="51" t="s">
        <v>401</v>
      </c>
      <c r="E147" s="51" t="s">
        <v>283</v>
      </c>
      <c r="F147" s="52">
        <v>80000</v>
      </c>
      <c r="G147" s="51" t="s">
        <v>7</v>
      </c>
      <c r="H147" s="50"/>
      <c r="I147" s="53">
        <v>400000</v>
      </c>
      <c r="J147" s="19" t="s">
        <v>99</v>
      </c>
      <c r="K147" s="17">
        <f t="shared" si="4"/>
        <v>20000</v>
      </c>
      <c r="L147" s="29" t="s">
        <v>99</v>
      </c>
      <c r="M147" s="29" t="s">
        <v>101</v>
      </c>
      <c r="N147" s="29" t="s">
        <v>101</v>
      </c>
      <c r="O147" s="29" t="s">
        <v>101</v>
      </c>
      <c r="P147" s="13" t="s">
        <v>99</v>
      </c>
      <c r="Q147" s="28"/>
      <c r="R147" s="28"/>
    </row>
    <row r="148" spans="1:18" s="57" customFormat="1" ht="11.25">
      <c r="A148" s="11">
        <f t="shared" si="6"/>
        <v>140</v>
      </c>
      <c r="B148" s="11" t="s">
        <v>462</v>
      </c>
      <c r="C148" s="11" t="s">
        <v>34</v>
      </c>
      <c r="D148" s="51" t="s">
        <v>402</v>
      </c>
      <c r="E148" s="51" t="s">
        <v>284</v>
      </c>
      <c r="F148" s="52">
        <v>80000</v>
      </c>
      <c r="G148" s="51" t="s">
        <v>7</v>
      </c>
      <c r="H148" s="50"/>
      <c r="I148" s="53">
        <v>420000</v>
      </c>
      <c r="J148" s="19" t="s">
        <v>99</v>
      </c>
      <c r="K148" s="17">
        <f t="shared" si="4"/>
        <v>21000</v>
      </c>
      <c r="L148" s="29" t="s">
        <v>99</v>
      </c>
      <c r="M148" s="29" t="s">
        <v>101</v>
      </c>
      <c r="N148" s="29" t="s">
        <v>101</v>
      </c>
      <c r="O148" s="29" t="s">
        <v>101</v>
      </c>
      <c r="P148" s="13" t="s">
        <v>99</v>
      </c>
      <c r="Q148" s="28"/>
      <c r="R148" s="28"/>
    </row>
    <row r="149" spans="1:18" s="57" customFormat="1" ht="11.25">
      <c r="A149" s="11">
        <f t="shared" si="6"/>
        <v>141</v>
      </c>
      <c r="B149" s="11" t="s">
        <v>462</v>
      </c>
      <c r="C149" s="11" t="s">
        <v>34</v>
      </c>
      <c r="D149" s="51" t="s">
        <v>403</v>
      </c>
      <c r="E149" s="51" t="s">
        <v>285</v>
      </c>
      <c r="F149" s="52">
        <v>81304</v>
      </c>
      <c r="G149" s="51" t="s">
        <v>37</v>
      </c>
      <c r="H149" s="50"/>
      <c r="I149" s="53">
        <v>117720</v>
      </c>
      <c r="J149" s="19" t="s">
        <v>99</v>
      </c>
      <c r="K149" s="17">
        <f t="shared" si="4"/>
        <v>5886</v>
      </c>
      <c r="L149" s="29" t="s">
        <v>99</v>
      </c>
      <c r="M149" s="29" t="s">
        <v>101</v>
      </c>
      <c r="N149" s="29" t="s">
        <v>101</v>
      </c>
      <c r="O149" s="29" t="s">
        <v>101</v>
      </c>
      <c r="P149" s="13" t="s">
        <v>99</v>
      </c>
      <c r="Q149" s="28"/>
      <c r="R149" s="28"/>
    </row>
    <row r="150" spans="1:18" s="57" customFormat="1" ht="11.25">
      <c r="A150" s="11">
        <f t="shared" si="6"/>
        <v>142</v>
      </c>
      <c r="B150" s="11" t="s">
        <v>462</v>
      </c>
      <c r="C150" s="11" t="s">
        <v>34</v>
      </c>
      <c r="D150" s="51" t="s">
        <v>404</v>
      </c>
      <c r="E150" s="51" t="s">
        <v>286</v>
      </c>
      <c r="F150" s="52">
        <v>81341</v>
      </c>
      <c r="G150" s="51" t="s">
        <v>37</v>
      </c>
      <c r="H150" s="50"/>
      <c r="I150" s="53">
        <v>251160</v>
      </c>
      <c r="J150" s="19" t="s">
        <v>99</v>
      </c>
      <c r="K150" s="17">
        <f t="shared" si="4"/>
        <v>12558</v>
      </c>
      <c r="L150" s="29" t="s">
        <v>99</v>
      </c>
      <c r="M150" s="29" t="s">
        <v>101</v>
      </c>
      <c r="N150" s="29" t="s">
        <v>101</v>
      </c>
      <c r="O150" s="29" t="s">
        <v>101</v>
      </c>
      <c r="P150" s="13" t="s">
        <v>99</v>
      </c>
      <c r="Q150" s="28"/>
      <c r="R150" s="28"/>
    </row>
    <row r="151" spans="1:18" s="58" customFormat="1" ht="11.25">
      <c r="A151" s="11">
        <f t="shared" si="6"/>
        <v>143</v>
      </c>
      <c r="B151" s="32" t="s">
        <v>462</v>
      </c>
      <c r="C151" s="32" t="s">
        <v>34</v>
      </c>
      <c r="D151" s="54" t="s">
        <v>405</v>
      </c>
      <c r="E151" s="54" t="s">
        <v>287</v>
      </c>
      <c r="F151" s="59">
        <v>80320</v>
      </c>
      <c r="G151" s="54" t="s">
        <v>62</v>
      </c>
      <c r="H151" s="56"/>
      <c r="I151" s="37">
        <v>1182040</v>
      </c>
      <c r="J151" s="36" t="s">
        <v>99</v>
      </c>
      <c r="K151" s="37">
        <f t="shared" si="4"/>
        <v>59102</v>
      </c>
      <c r="L151" s="35" t="s">
        <v>99</v>
      </c>
      <c r="M151" s="35" t="s">
        <v>101</v>
      </c>
      <c r="N151" s="35" t="s">
        <v>101</v>
      </c>
      <c r="O151" s="35" t="s">
        <v>101</v>
      </c>
      <c r="P151" s="38" t="s">
        <v>99</v>
      </c>
      <c r="Q151" s="34"/>
      <c r="R151" s="34"/>
    </row>
    <row r="152" spans="1:18" s="58" customFormat="1" ht="11.25">
      <c r="A152" s="11">
        <f t="shared" si="6"/>
        <v>144</v>
      </c>
      <c r="B152" s="32" t="s">
        <v>462</v>
      </c>
      <c r="C152" s="32" t="s">
        <v>34</v>
      </c>
      <c r="D152" s="54" t="s">
        <v>405</v>
      </c>
      <c r="E152" s="54" t="s">
        <v>287</v>
      </c>
      <c r="F152" s="59">
        <v>80320</v>
      </c>
      <c r="G152" s="54" t="s">
        <v>62</v>
      </c>
      <c r="H152" s="56"/>
      <c r="I152" s="37">
        <v>1182040</v>
      </c>
      <c r="J152" s="36" t="s">
        <v>99</v>
      </c>
      <c r="K152" s="37">
        <f t="shared" si="4"/>
        <v>59102</v>
      </c>
      <c r="L152" s="35" t="s">
        <v>99</v>
      </c>
      <c r="M152" s="35" t="s">
        <v>101</v>
      </c>
      <c r="N152" s="35" t="s">
        <v>101</v>
      </c>
      <c r="O152" s="35" t="s">
        <v>101</v>
      </c>
      <c r="P152" s="38" t="s">
        <v>99</v>
      </c>
      <c r="Q152" s="34"/>
      <c r="R152" s="34"/>
    </row>
    <row r="153" spans="1:18" s="58" customFormat="1" ht="11.25">
      <c r="A153" s="11">
        <f t="shared" si="6"/>
        <v>145</v>
      </c>
      <c r="B153" s="32" t="s">
        <v>462</v>
      </c>
      <c r="C153" s="32" t="s">
        <v>34</v>
      </c>
      <c r="D153" s="54" t="s">
        <v>405</v>
      </c>
      <c r="E153" s="54" t="s">
        <v>287</v>
      </c>
      <c r="F153" s="59">
        <v>80320</v>
      </c>
      <c r="G153" s="54" t="s">
        <v>62</v>
      </c>
      <c r="H153" s="56"/>
      <c r="I153" s="37">
        <v>1182040</v>
      </c>
      <c r="J153" s="36" t="s">
        <v>99</v>
      </c>
      <c r="K153" s="37">
        <f t="shared" si="4"/>
        <v>59102</v>
      </c>
      <c r="L153" s="35" t="s">
        <v>99</v>
      </c>
      <c r="M153" s="35" t="s">
        <v>101</v>
      </c>
      <c r="N153" s="35" t="s">
        <v>101</v>
      </c>
      <c r="O153" s="35" t="s">
        <v>101</v>
      </c>
      <c r="P153" s="38" t="s">
        <v>99</v>
      </c>
      <c r="Q153" s="34"/>
      <c r="R153" s="34"/>
    </row>
    <row r="154" spans="1:18" s="58" customFormat="1" ht="11.25">
      <c r="A154" s="11">
        <f t="shared" si="6"/>
        <v>146</v>
      </c>
      <c r="B154" s="32" t="s">
        <v>462</v>
      </c>
      <c r="C154" s="32" t="s">
        <v>34</v>
      </c>
      <c r="D154" s="54" t="s">
        <v>405</v>
      </c>
      <c r="E154" s="54" t="s">
        <v>287</v>
      </c>
      <c r="F154" s="59">
        <v>80320</v>
      </c>
      <c r="G154" s="54" t="s">
        <v>62</v>
      </c>
      <c r="H154" s="56"/>
      <c r="I154" s="37">
        <v>1182040</v>
      </c>
      <c r="J154" s="36" t="s">
        <v>99</v>
      </c>
      <c r="K154" s="37">
        <f t="shared" si="4"/>
        <v>59102</v>
      </c>
      <c r="L154" s="35" t="s">
        <v>99</v>
      </c>
      <c r="M154" s="35" t="s">
        <v>101</v>
      </c>
      <c r="N154" s="35" t="s">
        <v>101</v>
      </c>
      <c r="O154" s="35" t="s">
        <v>101</v>
      </c>
      <c r="P154" s="38" t="s">
        <v>99</v>
      </c>
      <c r="Q154" s="34"/>
      <c r="R154" s="34"/>
    </row>
    <row r="155" spans="1:18" s="58" customFormat="1" ht="11.25">
      <c r="A155" s="11">
        <f t="shared" si="6"/>
        <v>147</v>
      </c>
      <c r="B155" s="32" t="s">
        <v>462</v>
      </c>
      <c r="C155" s="32" t="s">
        <v>34</v>
      </c>
      <c r="D155" s="54" t="s">
        <v>405</v>
      </c>
      <c r="E155" s="54" t="s">
        <v>287</v>
      </c>
      <c r="F155" s="59">
        <v>80320</v>
      </c>
      <c r="G155" s="54" t="s">
        <v>62</v>
      </c>
      <c r="H155" s="56"/>
      <c r="I155" s="37">
        <v>1182040</v>
      </c>
      <c r="J155" s="36" t="s">
        <v>99</v>
      </c>
      <c r="K155" s="37">
        <f t="shared" si="4"/>
        <v>59102</v>
      </c>
      <c r="L155" s="35" t="s">
        <v>99</v>
      </c>
      <c r="M155" s="35" t="s">
        <v>101</v>
      </c>
      <c r="N155" s="35" t="s">
        <v>101</v>
      </c>
      <c r="O155" s="35" t="s">
        <v>101</v>
      </c>
      <c r="P155" s="38" t="s">
        <v>99</v>
      </c>
      <c r="Q155" s="34"/>
      <c r="R155" s="34"/>
    </row>
    <row r="156" spans="1:18" s="57" customFormat="1" ht="11.25">
      <c r="A156" s="11">
        <f t="shared" si="6"/>
        <v>148</v>
      </c>
      <c r="B156" s="11" t="s">
        <v>462</v>
      </c>
      <c r="C156" s="11" t="s">
        <v>34</v>
      </c>
      <c r="D156" s="51" t="s">
        <v>406</v>
      </c>
      <c r="E156" s="51" t="s">
        <v>288</v>
      </c>
      <c r="F156" s="60">
        <v>81280</v>
      </c>
      <c r="G156" s="51" t="s">
        <v>37</v>
      </c>
      <c r="H156" s="50"/>
      <c r="I156" s="53">
        <v>108000</v>
      </c>
      <c r="J156" s="19" t="s">
        <v>99</v>
      </c>
      <c r="K156" s="17">
        <f t="shared" si="4"/>
        <v>5400</v>
      </c>
      <c r="L156" s="29" t="s">
        <v>99</v>
      </c>
      <c r="M156" s="29" t="s">
        <v>101</v>
      </c>
      <c r="N156" s="29" t="s">
        <v>101</v>
      </c>
      <c r="O156" s="29" t="s">
        <v>101</v>
      </c>
      <c r="P156" s="13" t="s">
        <v>99</v>
      </c>
      <c r="Q156" s="28"/>
      <c r="R156" s="28"/>
    </row>
    <row r="157" spans="1:18" s="57" customFormat="1" ht="11.25">
      <c r="A157" s="11">
        <f t="shared" si="6"/>
        <v>149</v>
      </c>
      <c r="B157" s="11" t="s">
        <v>462</v>
      </c>
      <c r="C157" s="11" t="s">
        <v>34</v>
      </c>
      <c r="D157" s="51" t="s">
        <v>407</v>
      </c>
      <c r="E157" s="51" t="s">
        <v>289</v>
      </c>
      <c r="F157" s="60">
        <v>80199</v>
      </c>
      <c r="G157" s="51" t="s">
        <v>7</v>
      </c>
      <c r="H157" s="50"/>
      <c r="I157" s="53">
        <v>160000</v>
      </c>
      <c r="J157" s="19" t="s">
        <v>99</v>
      </c>
      <c r="K157" s="17">
        <f t="shared" si="4"/>
        <v>8000</v>
      </c>
      <c r="L157" s="29" t="s">
        <v>99</v>
      </c>
      <c r="M157" s="29" t="s">
        <v>101</v>
      </c>
      <c r="N157" s="29" t="s">
        <v>101</v>
      </c>
      <c r="O157" s="29" t="s">
        <v>101</v>
      </c>
      <c r="P157" s="13" t="s">
        <v>99</v>
      </c>
      <c r="Q157" s="28"/>
      <c r="R157" s="28"/>
    </row>
    <row r="158" spans="1:18" s="57" customFormat="1" ht="11.25">
      <c r="A158" s="11">
        <f t="shared" si="6"/>
        <v>150</v>
      </c>
      <c r="B158" s="11" t="s">
        <v>462</v>
      </c>
      <c r="C158" s="11" t="s">
        <v>34</v>
      </c>
      <c r="D158" s="51" t="s">
        <v>408</v>
      </c>
      <c r="E158" s="51" t="s">
        <v>290</v>
      </c>
      <c r="F158" s="60">
        <v>81230</v>
      </c>
      <c r="G158" s="51" t="s">
        <v>37</v>
      </c>
      <c r="H158" s="50"/>
      <c r="I158" s="53">
        <v>371160</v>
      </c>
      <c r="J158" s="19" t="s">
        <v>99</v>
      </c>
      <c r="K158" s="17">
        <f t="shared" si="4"/>
        <v>18558</v>
      </c>
      <c r="L158" s="29" t="s">
        <v>99</v>
      </c>
      <c r="M158" s="29" t="s">
        <v>101</v>
      </c>
      <c r="N158" s="29" t="s">
        <v>101</v>
      </c>
      <c r="O158" s="29" t="s">
        <v>101</v>
      </c>
      <c r="P158" s="13" t="s">
        <v>99</v>
      </c>
      <c r="Q158" s="28"/>
      <c r="R158" s="28"/>
    </row>
    <row r="159" spans="1:18" s="57" customFormat="1" ht="11.25">
      <c r="A159" s="11">
        <f t="shared" si="6"/>
        <v>151</v>
      </c>
      <c r="B159" s="11" t="s">
        <v>462</v>
      </c>
      <c r="C159" s="11" t="s">
        <v>34</v>
      </c>
      <c r="D159" s="51" t="s">
        <v>409</v>
      </c>
      <c r="E159" s="51" t="s">
        <v>291</v>
      </c>
      <c r="F159" s="60">
        <v>82140</v>
      </c>
      <c r="G159" s="51" t="s">
        <v>12</v>
      </c>
      <c r="H159" s="50"/>
      <c r="I159" s="53">
        <v>166500</v>
      </c>
      <c r="J159" s="19" t="s">
        <v>99</v>
      </c>
      <c r="K159" s="17">
        <f t="shared" si="4"/>
        <v>8325</v>
      </c>
      <c r="L159" s="29" t="s">
        <v>99</v>
      </c>
      <c r="M159" s="29" t="s">
        <v>101</v>
      </c>
      <c r="N159" s="29" t="s">
        <v>101</v>
      </c>
      <c r="O159" s="29" t="s">
        <v>101</v>
      </c>
      <c r="P159" s="13" t="s">
        <v>99</v>
      </c>
      <c r="Q159" s="28"/>
      <c r="R159" s="28"/>
    </row>
    <row r="160" spans="1:18" s="57" customFormat="1" ht="11.25">
      <c r="A160" s="11">
        <f t="shared" si="6"/>
        <v>152</v>
      </c>
      <c r="B160" s="11" t="s">
        <v>462</v>
      </c>
      <c r="C160" s="11" t="s">
        <v>34</v>
      </c>
      <c r="D160" s="51" t="s">
        <v>410</v>
      </c>
      <c r="E160" s="51" t="s">
        <v>292</v>
      </c>
      <c r="F160" s="60">
        <v>80063</v>
      </c>
      <c r="G160" s="51" t="s">
        <v>7</v>
      </c>
      <c r="H160" s="50"/>
      <c r="I160" s="53">
        <v>293900</v>
      </c>
      <c r="J160" s="19" t="s">
        <v>99</v>
      </c>
      <c r="K160" s="17">
        <f t="shared" si="4"/>
        <v>14695</v>
      </c>
      <c r="L160" s="29" t="s">
        <v>99</v>
      </c>
      <c r="M160" s="29" t="s">
        <v>101</v>
      </c>
      <c r="N160" s="29" t="s">
        <v>101</v>
      </c>
      <c r="O160" s="29" t="s">
        <v>101</v>
      </c>
      <c r="P160" s="13" t="s">
        <v>99</v>
      </c>
      <c r="Q160" s="28"/>
      <c r="R160" s="28"/>
    </row>
    <row r="161" spans="1:18" s="57" customFormat="1" ht="11.25">
      <c r="A161" s="11">
        <f t="shared" si="6"/>
        <v>153</v>
      </c>
      <c r="B161" s="11" t="s">
        <v>462</v>
      </c>
      <c r="C161" s="11" t="s">
        <v>34</v>
      </c>
      <c r="D161" s="51" t="s">
        <v>411</v>
      </c>
      <c r="E161" s="51" t="s">
        <v>293</v>
      </c>
      <c r="F161" s="60">
        <v>81490</v>
      </c>
      <c r="G161" s="51" t="s">
        <v>37</v>
      </c>
      <c r="H161" s="50"/>
      <c r="I161" s="53">
        <v>137200</v>
      </c>
      <c r="J161" s="19" t="s">
        <v>99</v>
      </c>
      <c r="K161" s="17">
        <f t="shared" si="4"/>
        <v>6860</v>
      </c>
      <c r="L161" s="29" t="s">
        <v>99</v>
      </c>
      <c r="M161" s="29" t="s">
        <v>101</v>
      </c>
      <c r="N161" s="29" t="s">
        <v>101</v>
      </c>
      <c r="O161" s="29" t="s">
        <v>101</v>
      </c>
      <c r="P161" s="13" t="s">
        <v>99</v>
      </c>
      <c r="Q161" s="28"/>
      <c r="R161" s="28"/>
    </row>
    <row r="162" spans="1:18" s="57" customFormat="1" ht="11.25">
      <c r="A162" s="11">
        <f t="shared" si="6"/>
        <v>154</v>
      </c>
      <c r="B162" s="11" t="s">
        <v>462</v>
      </c>
      <c r="C162" s="11" t="s">
        <v>34</v>
      </c>
      <c r="D162" s="51" t="s">
        <v>412</v>
      </c>
      <c r="E162" s="51" t="s">
        <v>294</v>
      </c>
      <c r="F162" s="60">
        <v>80000</v>
      </c>
      <c r="G162" s="51" t="s">
        <v>7</v>
      </c>
      <c r="H162" s="50"/>
      <c r="I162" s="53">
        <v>378000</v>
      </c>
      <c r="J162" s="19" t="s">
        <v>99</v>
      </c>
      <c r="K162" s="17">
        <f t="shared" si="4"/>
        <v>18900</v>
      </c>
      <c r="L162" s="29" t="s">
        <v>99</v>
      </c>
      <c r="M162" s="29" t="s">
        <v>101</v>
      </c>
      <c r="N162" s="29" t="s">
        <v>101</v>
      </c>
      <c r="O162" s="29" t="s">
        <v>101</v>
      </c>
      <c r="P162" s="13" t="s">
        <v>99</v>
      </c>
      <c r="Q162" s="28"/>
      <c r="R162" s="28"/>
    </row>
    <row r="163" spans="1:18" s="57" customFormat="1" ht="11.25">
      <c r="A163" s="11">
        <f t="shared" si="6"/>
        <v>155</v>
      </c>
      <c r="B163" s="11" t="s">
        <v>462</v>
      </c>
      <c r="C163" s="11" t="s">
        <v>34</v>
      </c>
      <c r="D163" s="51" t="s">
        <v>413</v>
      </c>
      <c r="E163" s="51" t="s">
        <v>295</v>
      </c>
      <c r="F163" s="60">
        <v>81040</v>
      </c>
      <c r="G163" s="51" t="s">
        <v>6</v>
      </c>
      <c r="H163" s="50"/>
      <c r="I163" s="53">
        <v>676000</v>
      </c>
      <c r="J163" s="19" t="s">
        <v>99</v>
      </c>
      <c r="K163" s="17">
        <f t="shared" si="4"/>
        <v>33800</v>
      </c>
      <c r="L163" s="29" t="s">
        <v>99</v>
      </c>
      <c r="M163" s="29" t="s">
        <v>101</v>
      </c>
      <c r="N163" s="29" t="s">
        <v>101</v>
      </c>
      <c r="O163" s="29" t="s">
        <v>101</v>
      </c>
      <c r="P163" s="13" t="s">
        <v>99</v>
      </c>
      <c r="Q163" s="28"/>
      <c r="R163" s="28"/>
    </row>
    <row r="164" spans="1:18" s="57" customFormat="1" ht="11.25">
      <c r="A164" s="11">
        <f t="shared" si="6"/>
        <v>156</v>
      </c>
      <c r="B164" s="11" t="s">
        <v>462</v>
      </c>
      <c r="C164" s="11" t="s">
        <v>34</v>
      </c>
      <c r="D164" s="51" t="s">
        <v>414</v>
      </c>
      <c r="E164" s="51" t="s">
        <v>296</v>
      </c>
      <c r="F164" s="60">
        <v>80100</v>
      </c>
      <c r="G164" s="51" t="s">
        <v>7</v>
      </c>
      <c r="H164" s="50"/>
      <c r="I164" s="53">
        <v>606000</v>
      </c>
      <c r="J164" s="19" t="s">
        <v>99</v>
      </c>
      <c r="K164" s="17">
        <f t="shared" si="4"/>
        <v>30300</v>
      </c>
      <c r="L164" s="29" t="s">
        <v>99</v>
      </c>
      <c r="M164" s="29" t="s">
        <v>101</v>
      </c>
      <c r="N164" s="29" t="s">
        <v>101</v>
      </c>
      <c r="O164" s="29" t="s">
        <v>101</v>
      </c>
      <c r="P164" s="13" t="s">
        <v>99</v>
      </c>
      <c r="Q164" s="28"/>
      <c r="R164" s="28"/>
    </row>
    <row r="165" spans="1:18" s="57" customFormat="1" ht="11.25">
      <c r="A165" s="11">
        <f t="shared" si="6"/>
        <v>157</v>
      </c>
      <c r="B165" s="11" t="s">
        <v>462</v>
      </c>
      <c r="C165" s="11" t="s">
        <v>34</v>
      </c>
      <c r="D165" s="51" t="s">
        <v>415</v>
      </c>
      <c r="E165" s="51" t="s">
        <v>297</v>
      </c>
      <c r="F165" s="60">
        <v>80063</v>
      </c>
      <c r="G165" s="51" t="s">
        <v>7</v>
      </c>
      <c r="H165" s="50"/>
      <c r="I165" s="53">
        <v>246000</v>
      </c>
      <c r="J165" s="19" t="s">
        <v>99</v>
      </c>
      <c r="K165" s="17">
        <f t="shared" si="4"/>
        <v>12300</v>
      </c>
      <c r="L165" s="29" t="s">
        <v>99</v>
      </c>
      <c r="M165" s="29" t="s">
        <v>101</v>
      </c>
      <c r="N165" s="29" t="s">
        <v>101</v>
      </c>
      <c r="O165" s="29" t="s">
        <v>101</v>
      </c>
      <c r="P165" s="13" t="s">
        <v>99</v>
      </c>
      <c r="Q165" s="28"/>
      <c r="R165" s="28"/>
    </row>
    <row r="166" spans="1:18" s="57" customFormat="1" ht="11.25">
      <c r="A166" s="11">
        <f t="shared" si="6"/>
        <v>158</v>
      </c>
      <c r="B166" s="11" t="s">
        <v>462</v>
      </c>
      <c r="C166" s="11" t="s">
        <v>34</v>
      </c>
      <c r="D166" s="51" t="s">
        <v>416</v>
      </c>
      <c r="E166" s="51" t="s">
        <v>298</v>
      </c>
      <c r="F166" s="60">
        <v>82120</v>
      </c>
      <c r="G166" s="51" t="s">
        <v>12</v>
      </c>
      <c r="H166" s="50"/>
      <c r="I166" s="53">
        <v>300000</v>
      </c>
      <c r="J166" s="19" t="s">
        <v>99</v>
      </c>
      <c r="K166" s="17">
        <f t="shared" si="4"/>
        <v>15000</v>
      </c>
      <c r="L166" s="29" t="s">
        <v>99</v>
      </c>
      <c r="M166" s="29" t="s">
        <v>101</v>
      </c>
      <c r="N166" s="29" t="s">
        <v>101</v>
      </c>
      <c r="O166" s="29" t="s">
        <v>101</v>
      </c>
      <c r="P166" s="13" t="s">
        <v>99</v>
      </c>
      <c r="Q166" s="28"/>
      <c r="R166" s="28"/>
    </row>
    <row r="167" spans="1:18" s="57" customFormat="1" ht="11.25">
      <c r="A167" s="11">
        <f t="shared" si="6"/>
        <v>159</v>
      </c>
      <c r="B167" s="11" t="s">
        <v>462</v>
      </c>
      <c r="C167" s="11" t="s">
        <v>34</v>
      </c>
      <c r="D167" s="51" t="s">
        <v>417</v>
      </c>
      <c r="E167" s="51" t="s">
        <v>299</v>
      </c>
      <c r="F167" s="60">
        <v>82110</v>
      </c>
      <c r="G167" s="51" t="s">
        <v>12</v>
      </c>
      <c r="H167" s="50"/>
      <c r="I167" s="53">
        <v>600000</v>
      </c>
      <c r="J167" s="19" t="s">
        <v>99</v>
      </c>
      <c r="K167" s="17">
        <f t="shared" si="4"/>
        <v>30000</v>
      </c>
      <c r="L167" s="29" t="s">
        <v>99</v>
      </c>
      <c r="M167" s="29" t="s">
        <v>101</v>
      </c>
      <c r="N167" s="29" t="s">
        <v>101</v>
      </c>
      <c r="O167" s="29" t="s">
        <v>101</v>
      </c>
      <c r="P167" s="13" t="s">
        <v>99</v>
      </c>
      <c r="Q167" s="28"/>
      <c r="R167" s="28"/>
    </row>
    <row r="168" spans="1:18" s="57" customFormat="1" ht="11.25">
      <c r="A168" s="11">
        <f t="shared" si="6"/>
        <v>160</v>
      </c>
      <c r="B168" s="11" t="s">
        <v>462</v>
      </c>
      <c r="C168" s="11" t="s">
        <v>34</v>
      </c>
      <c r="D168" s="51" t="s">
        <v>418</v>
      </c>
      <c r="E168" s="51" t="s">
        <v>300</v>
      </c>
      <c r="F168" s="60">
        <v>81271</v>
      </c>
      <c r="G168" s="51" t="s">
        <v>37</v>
      </c>
      <c r="H168" s="50"/>
      <c r="I168" s="53">
        <v>450000</v>
      </c>
      <c r="J168" s="19" t="s">
        <v>99</v>
      </c>
      <c r="K168" s="17">
        <f t="shared" si="4"/>
        <v>22500</v>
      </c>
      <c r="L168" s="29" t="s">
        <v>99</v>
      </c>
      <c r="M168" s="29" t="s">
        <v>101</v>
      </c>
      <c r="N168" s="29" t="s">
        <v>101</v>
      </c>
      <c r="O168" s="29" t="s">
        <v>101</v>
      </c>
      <c r="P168" s="13" t="s">
        <v>99</v>
      </c>
      <c r="Q168" s="28"/>
      <c r="R168" s="28"/>
    </row>
    <row r="169" spans="1:18" s="57" customFormat="1" ht="11.25">
      <c r="A169" s="11">
        <f t="shared" si="6"/>
        <v>161</v>
      </c>
      <c r="B169" s="11" t="s">
        <v>462</v>
      </c>
      <c r="C169" s="11" t="s">
        <v>34</v>
      </c>
      <c r="D169" s="51" t="s">
        <v>419</v>
      </c>
      <c r="E169" s="51" t="s">
        <v>301</v>
      </c>
      <c r="F169" s="60">
        <v>82266</v>
      </c>
      <c r="G169" s="51" t="s">
        <v>12</v>
      </c>
      <c r="H169" s="50"/>
      <c r="I169" s="53">
        <v>480000</v>
      </c>
      <c r="J169" s="19" t="s">
        <v>99</v>
      </c>
      <c r="K169" s="17">
        <f t="shared" si="4"/>
        <v>24000</v>
      </c>
      <c r="L169" s="29" t="s">
        <v>99</v>
      </c>
      <c r="M169" s="29" t="s">
        <v>101</v>
      </c>
      <c r="N169" s="29" t="s">
        <v>101</v>
      </c>
      <c r="O169" s="29" t="s">
        <v>101</v>
      </c>
      <c r="P169" s="13" t="s">
        <v>99</v>
      </c>
      <c r="Q169" s="28"/>
      <c r="R169" s="28"/>
    </row>
    <row r="170" spans="1:18" s="57" customFormat="1" ht="11.25">
      <c r="A170" s="11">
        <f t="shared" si="6"/>
        <v>162</v>
      </c>
      <c r="B170" s="11" t="s">
        <v>462</v>
      </c>
      <c r="C170" s="11" t="s">
        <v>34</v>
      </c>
      <c r="D170" s="51" t="s">
        <v>420</v>
      </c>
      <c r="E170" s="51" t="s">
        <v>302</v>
      </c>
      <c r="F170" s="60">
        <v>81254</v>
      </c>
      <c r="G170" s="51" t="s">
        <v>37</v>
      </c>
      <c r="H170" s="50"/>
      <c r="I170" s="53">
        <v>120000</v>
      </c>
      <c r="J170" s="19" t="s">
        <v>99</v>
      </c>
      <c r="K170" s="17">
        <f aca="true" t="shared" si="7" ref="K170:K199">(H170+I170)*5%</f>
        <v>6000</v>
      </c>
      <c r="L170" s="29" t="s">
        <v>99</v>
      </c>
      <c r="M170" s="29" t="s">
        <v>101</v>
      </c>
      <c r="N170" s="29" t="s">
        <v>101</v>
      </c>
      <c r="O170" s="29" t="s">
        <v>101</v>
      </c>
      <c r="P170" s="13" t="s">
        <v>99</v>
      </c>
      <c r="Q170" s="28"/>
      <c r="R170" s="28"/>
    </row>
    <row r="171" spans="1:18" s="57" customFormat="1" ht="11.25">
      <c r="A171" s="11">
        <f t="shared" si="6"/>
        <v>163</v>
      </c>
      <c r="B171" s="11" t="s">
        <v>462</v>
      </c>
      <c r="C171" s="11" t="s">
        <v>34</v>
      </c>
      <c r="D171" s="51" t="s">
        <v>421</v>
      </c>
      <c r="E171" s="51" t="s">
        <v>303</v>
      </c>
      <c r="F171" s="60">
        <v>80450</v>
      </c>
      <c r="G171" s="51" t="s">
        <v>7</v>
      </c>
      <c r="H171" s="50"/>
      <c r="I171" s="53">
        <v>974000</v>
      </c>
      <c r="J171" s="19" t="s">
        <v>99</v>
      </c>
      <c r="K171" s="17">
        <f t="shared" si="7"/>
        <v>48700</v>
      </c>
      <c r="L171" s="29" t="s">
        <v>99</v>
      </c>
      <c r="M171" s="29" t="s">
        <v>101</v>
      </c>
      <c r="N171" s="29" t="s">
        <v>101</v>
      </c>
      <c r="O171" s="29" t="s">
        <v>101</v>
      </c>
      <c r="P171" s="13" t="s">
        <v>99</v>
      </c>
      <c r="Q171" s="28"/>
      <c r="R171" s="28"/>
    </row>
    <row r="172" spans="1:18" s="57" customFormat="1" ht="11.25">
      <c r="A172" s="11">
        <f t="shared" si="6"/>
        <v>164</v>
      </c>
      <c r="B172" s="11" t="s">
        <v>462</v>
      </c>
      <c r="C172" s="11" t="s">
        <v>34</v>
      </c>
      <c r="D172" s="51" t="s">
        <v>422</v>
      </c>
      <c r="E172" s="51" t="s">
        <v>304</v>
      </c>
      <c r="F172" s="60">
        <v>82210</v>
      </c>
      <c r="G172" s="51" t="s">
        <v>12</v>
      </c>
      <c r="H172" s="50"/>
      <c r="I172" s="53">
        <v>213680</v>
      </c>
      <c r="J172" s="19" t="s">
        <v>99</v>
      </c>
      <c r="K172" s="17">
        <f t="shared" si="7"/>
        <v>10684</v>
      </c>
      <c r="L172" s="29" t="s">
        <v>99</v>
      </c>
      <c r="M172" s="29" t="s">
        <v>101</v>
      </c>
      <c r="N172" s="29" t="s">
        <v>101</v>
      </c>
      <c r="O172" s="29" t="s">
        <v>101</v>
      </c>
      <c r="P172" s="13" t="s">
        <v>99</v>
      </c>
      <c r="Q172" s="28"/>
      <c r="R172" s="28"/>
    </row>
    <row r="173" spans="1:18" s="57" customFormat="1" ht="11.25">
      <c r="A173" s="11">
        <f t="shared" si="6"/>
        <v>165</v>
      </c>
      <c r="B173" s="11" t="s">
        <v>462</v>
      </c>
      <c r="C173" s="11" t="s">
        <v>34</v>
      </c>
      <c r="D173" s="51" t="s">
        <v>423</v>
      </c>
      <c r="E173" s="51" t="s">
        <v>305</v>
      </c>
      <c r="F173" s="60">
        <v>82124</v>
      </c>
      <c r="G173" s="51" t="s">
        <v>12</v>
      </c>
      <c r="H173" s="50"/>
      <c r="I173" s="53">
        <v>238040</v>
      </c>
      <c r="J173" s="19" t="s">
        <v>99</v>
      </c>
      <c r="K173" s="17">
        <f t="shared" si="7"/>
        <v>11902</v>
      </c>
      <c r="L173" s="29" t="s">
        <v>99</v>
      </c>
      <c r="M173" s="29" t="s">
        <v>101</v>
      </c>
      <c r="N173" s="29" t="s">
        <v>101</v>
      </c>
      <c r="O173" s="29" t="s">
        <v>101</v>
      </c>
      <c r="P173" s="13" t="s">
        <v>99</v>
      </c>
      <c r="Q173" s="28"/>
      <c r="R173" s="28"/>
    </row>
    <row r="174" spans="1:18" s="57" customFormat="1" ht="11.25">
      <c r="A174" s="11">
        <f t="shared" si="6"/>
        <v>166</v>
      </c>
      <c r="B174" s="11" t="s">
        <v>462</v>
      </c>
      <c r="C174" s="11" t="s">
        <v>34</v>
      </c>
      <c r="D174" s="51" t="s">
        <v>424</v>
      </c>
      <c r="E174" s="51" t="s">
        <v>306</v>
      </c>
      <c r="F174" s="60">
        <v>82126</v>
      </c>
      <c r="G174" s="51" t="s">
        <v>12</v>
      </c>
      <c r="H174" s="50"/>
      <c r="I174" s="53">
        <v>230000</v>
      </c>
      <c r="J174" s="19" t="s">
        <v>99</v>
      </c>
      <c r="K174" s="17">
        <f t="shared" si="7"/>
        <v>11500</v>
      </c>
      <c r="L174" s="29" t="s">
        <v>99</v>
      </c>
      <c r="M174" s="29" t="s">
        <v>101</v>
      </c>
      <c r="N174" s="29" t="s">
        <v>101</v>
      </c>
      <c r="O174" s="29" t="s">
        <v>101</v>
      </c>
      <c r="P174" s="13" t="s">
        <v>99</v>
      </c>
      <c r="Q174" s="28"/>
      <c r="R174" s="28"/>
    </row>
    <row r="175" spans="1:18" s="57" customFormat="1" ht="11.25">
      <c r="A175" s="11">
        <f t="shared" si="6"/>
        <v>167</v>
      </c>
      <c r="B175" s="11" t="s">
        <v>462</v>
      </c>
      <c r="C175" s="11" t="s">
        <v>34</v>
      </c>
      <c r="D175" s="51" t="s">
        <v>425</v>
      </c>
      <c r="E175" s="51" t="s">
        <v>307</v>
      </c>
      <c r="F175" s="60">
        <v>82139</v>
      </c>
      <c r="G175" s="51" t="s">
        <v>12</v>
      </c>
      <c r="H175" s="50"/>
      <c r="I175" s="53">
        <v>260000</v>
      </c>
      <c r="J175" s="19" t="s">
        <v>99</v>
      </c>
      <c r="K175" s="17">
        <f t="shared" si="7"/>
        <v>13000</v>
      </c>
      <c r="L175" s="29" t="s">
        <v>99</v>
      </c>
      <c r="M175" s="29" t="s">
        <v>101</v>
      </c>
      <c r="N175" s="29" t="s">
        <v>101</v>
      </c>
      <c r="O175" s="29" t="s">
        <v>101</v>
      </c>
      <c r="P175" s="13" t="s">
        <v>99</v>
      </c>
      <c r="Q175" s="28"/>
      <c r="R175" s="28"/>
    </row>
    <row r="176" spans="1:18" s="57" customFormat="1" ht="11.25">
      <c r="A176" s="11">
        <f t="shared" si="6"/>
        <v>168</v>
      </c>
      <c r="B176" s="11" t="s">
        <v>462</v>
      </c>
      <c r="C176" s="11" t="s">
        <v>34</v>
      </c>
      <c r="D176" s="51" t="s">
        <v>426</v>
      </c>
      <c r="E176" s="51" t="s">
        <v>308</v>
      </c>
      <c r="F176" s="60">
        <v>80220</v>
      </c>
      <c r="G176" s="51" t="s">
        <v>7</v>
      </c>
      <c r="H176" s="50"/>
      <c r="I176" s="53">
        <v>735260</v>
      </c>
      <c r="J176" s="19" t="s">
        <v>99</v>
      </c>
      <c r="K176" s="17">
        <f t="shared" si="7"/>
        <v>36763</v>
      </c>
      <c r="L176" s="29" t="s">
        <v>99</v>
      </c>
      <c r="M176" s="29" t="s">
        <v>101</v>
      </c>
      <c r="N176" s="29" t="s">
        <v>101</v>
      </c>
      <c r="O176" s="29" t="s">
        <v>101</v>
      </c>
      <c r="P176" s="13" t="s">
        <v>99</v>
      </c>
      <c r="Q176" s="28"/>
      <c r="R176" s="28"/>
    </row>
    <row r="177" spans="1:18" s="57" customFormat="1" ht="11.25">
      <c r="A177" s="11">
        <f t="shared" si="6"/>
        <v>169</v>
      </c>
      <c r="B177" s="11" t="s">
        <v>462</v>
      </c>
      <c r="C177" s="11" t="s">
        <v>34</v>
      </c>
      <c r="D177" s="51" t="s">
        <v>427</v>
      </c>
      <c r="E177" s="51" t="s">
        <v>309</v>
      </c>
      <c r="F177" s="60">
        <v>80020</v>
      </c>
      <c r="G177" s="51" t="s">
        <v>7</v>
      </c>
      <c r="H177" s="50"/>
      <c r="I177" s="53">
        <v>1134740</v>
      </c>
      <c r="J177" s="19" t="s">
        <v>99</v>
      </c>
      <c r="K177" s="17">
        <f t="shared" si="7"/>
        <v>56737</v>
      </c>
      <c r="L177" s="29" t="s">
        <v>99</v>
      </c>
      <c r="M177" s="29" t="s">
        <v>101</v>
      </c>
      <c r="N177" s="29" t="s">
        <v>101</v>
      </c>
      <c r="O177" s="29" t="s">
        <v>101</v>
      </c>
      <c r="P177" s="13" t="s">
        <v>99</v>
      </c>
      <c r="Q177" s="28"/>
      <c r="R177" s="28"/>
    </row>
    <row r="178" spans="1:18" s="57" customFormat="1" ht="11.25">
      <c r="A178" s="11">
        <f t="shared" si="6"/>
        <v>170</v>
      </c>
      <c r="B178" s="11" t="s">
        <v>462</v>
      </c>
      <c r="C178" s="11" t="s">
        <v>34</v>
      </c>
      <c r="D178" s="51" t="s">
        <v>428</v>
      </c>
      <c r="E178" s="51" t="s">
        <v>310</v>
      </c>
      <c r="F178" s="60">
        <v>80194</v>
      </c>
      <c r="G178" s="51" t="s">
        <v>7</v>
      </c>
      <c r="H178" s="50"/>
      <c r="I178" s="53">
        <v>1485000</v>
      </c>
      <c r="J178" s="19" t="s">
        <v>99</v>
      </c>
      <c r="K178" s="17">
        <f t="shared" si="7"/>
        <v>74250</v>
      </c>
      <c r="L178" s="29" t="s">
        <v>99</v>
      </c>
      <c r="M178" s="29" t="s">
        <v>101</v>
      </c>
      <c r="N178" s="29" t="s">
        <v>101</v>
      </c>
      <c r="O178" s="29" t="s">
        <v>101</v>
      </c>
      <c r="P178" s="13" t="s">
        <v>99</v>
      </c>
      <c r="Q178" s="28"/>
      <c r="R178" s="28"/>
    </row>
    <row r="179" spans="1:18" s="58" customFormat="1" ht="11.25">
      <c r="A179" s="11">
        <f t="shared" si="6"/>
        <v>171</v>
      </c>
      <c r="B179" s="32" t="s">
        <v>462</v>
      </c>
      <c r="C179" s="32" t="s">
        <v>34</v>
      </c>
      <c r="D179" s="54" t="s">
        <v>429</v>
      </c>
      <c r="E179" s="54" t="s">
        <v>311</v>
      </c>
      <c r="F179" s="59">
        <v>80128</v>
      </c>
      <c r="G179" s="54" t="s">
        <v>7</v>
      </c>
      <c r="H179" s="56"/>
      <c r="I179" s="37">
        <v>1054860</v>
      </c>
      <c r="J179" s="36" t="s">
        <v>99</v>
      </c>
      <c r="K179" s="37">
        <f t="shared" si="7"/>
        <v>52743</v>
      </c>
      <c r="L179" s="35" t="s">
        <v>99</v>
      </c>
      <c r="M179" s="35" t="s">
        <v>101</v>
      </c>
      <c r="N179" s="35" t="s">
        <v>101</v>
      </c>
      <c r="O179" s="35" t="s">
        <v>101</v>
      </c>
      <c r="P179" s="38" t="s">
        <v>99</v>
      </c>
      <c r="Q179" s="34"/>
      <c r="R179" s="34"/>
    </row>
    <row r="180" spans="1:18" s="58" customFormat="1" ht="11.25">
      <c r="A180" s="11">
        <f t="shared" si="6"/>
        <v>172</v>
      </c>
      <c r="B180" s="32" t="s">
        <v>462</v>
      </c>
      <c r="C180" s="32" t="s">
        <v>34</v>
      </c>
      <c r="D180" s="54" t="s">
        <v>430</v>
      </c>
      <c r="E180" s="54" t="s">
        <v>311</v>
      </c>
      <c r="F180" s="59">
        <v>80128</v>
      </c>
      <c r="G180" s="54" t="s">
        <v>7</v>
      </c>
      <c r="H180" s="56"/>
      <c r="I180" s="37">
        <v>913740</v>
      </c>
      <c r="J180" s="36" t="s">
        <v>99</v>
      </c>
      <c r="K180" s="37">
        <f t="shared" si="7"/>
        <v>45687</v>
      </c>
      <c r="L180" s="35" t="s">
        <v>99</v>
      </c>
      <c r="M180" s="35" t="s">
        <v>101</v>
      </c>
      <c r="N180" s="35" t="s">
        <v>101</v>
      </c>
      <c r="O180" s="35" t="s">
        <v>101</v>
      </c>
      <c r="P180" s="38" t="s">
        <v>99</v>
      </c>
      <c r="Q180" s="34"/>
      <c r="R180" s="34"/>
    </row>
    <row r="181" spans="1:18" s="58" customFormat="1" ht="11.25">
      <c r="A181" s="11">
        <f t="shared" si="6"/>
        <v>173</v>
      </c>
      <c r="B181" s="32" t="s">
        <v>462</v>
      </c>
      <c r="C181" s="32" t="s">
        <v>34</v>
      </c>
      <c r="D181" s="54" t="s">
        <v>430</v>
      </c>
      <c r="E181" s="54" t="s">
        <v>311</v>
      </c>
      <c r="F181" s="59">
        <v>80128</v>
      </c>
      <c r="G181" s="54" t="s">
        <v>7</v>
      </c>
      <c r="H181" s="56"/>
      <c r="I181" s="37">
        <v>505220</v>
      </c>
      <c r="J181" s="36" t="s">
        <v>99</v>
      </c>
      <c r="K181" s="37">
        <f t="shared" si="7"/>
        <v>25261</v>
      </c>
      <c r="L181" s="35" t="s">
        <v>99</v>
      </c>
      <c r="M181" s="35" t="s">
        <v>101</v>
      </c>
      <c r="N181" s="35" t="s">
        <v>101</v>
      </c>
      <c r="O181" s="35" t="s">
        <v>101</v>
      </c>
      <c r="P181" s="38" t="s">
        <v>99</v>
      </c>
      <c r="Q181" s="34"/>
      <c r="R181" s="34"/>
    </row>
    <row r="182" spans="1:18" s="58" customFormat="1" ht="11.25">
      <c r="A182" s="11">
        <f t="shared" si="6"/>
        <v>174</v>
      </c>
      <c r="B182" s="32" t="s">
        <v>462</v>
      </c>
      <c r="C182" s="32" t="s">
        <v>34</v>
      </c>
      <c r="D182" s="54" t="s">
        <v>430</v>
      </c>
      <c r="E182" s="54" t="s">
        <v>311</v>
      </c>
      <c r="F182" s="59">
        <v>80128</v>
      </c>
      <c r="G182" s="54" t="s">
        <v>7</v>
      </c>
      <c r="H182" s="56"/>
      <c r="I182" s="37">
        <v>790300</v>
      </c>
      <c r="J182" s="36" t="s">
        <v>99</v>
      </c>
      <c r="K182" s="37">
        <f t="shared" si="7"/>
        <v>39515</v>
      </c>
      <c r="L182" s="35" t="s">
        <v>99</v>
      </c>
      <c r="M182" s="35" t="s">
        <v>101</v>
      </c>
      <c r="N182" s="35" t="s">
        <v>101</v>
      </c>
      <c r="O182" s="35" t="s">
        <v>101</v>
      </c>
      <c r="P182" s="38" t="s">
        <v>99</v>
      </c>
      <c r="Q182" s="34"/>
      <c r="R182" s="34"/>
    </row>
    <row r="183" spans="1:18" s="58" customFormat="1" ht="11.25">
      <c r="A183" s="11">
        <f t="shared" si="6"/>
        <v>175</v>
      </c>
      <c r="B183" s="32" t="s">
        <v>462</v>
      </c>
      <c r="C183" s="32" t="s">
        <v>34</v>
      </c>
      <c r="D183" s="54" t="s">
        <v>430</v>
      </c>
      <c r="E183" s="54" t="s">
        <v>312</v>
      </c>
      <c r="F183" s="59">
        <v>80128</v>
      </c>
      <c r="G183" s="54" t="s">
        <v>7</v>
      </c>
      <c r="H183" s="56"/>
      <c r="I183" s="37">
        <v>639840</v>
      </c>
      <c r="J183" s="36" t="s">
        <v>99</v>
      </c>
      <c r="K183" s="37">
        <f t="shared" si="7"/>
        <v>31992</v>
      </c>
      <c r="L183" s="35" t="s">
        <v>99</v>
      </c>
      <c r="M183" s="35" t="s">
        <v>101</v>
      </c>
      <c r="N183" s="35" t="s">
        <v>101</v>
      </c>
      <c r="O183" s="35" t="s">
        <v>101</v>
      </c>
      <c r="P183" s="38" t="s">
        <v>99</v>
      </c>
      <c r="Q183" s="34"/>
      <c r="R183" s="34"/>
    </row>
    <row r="184" spans="1:18" s="57" customFormat="1" ht="11.25">
      <c r="A184" s="11">
        <f t="shared" si="6"/>
        <v>176</v>
      </c>
      <c r="B184" s="11" t="s">
        <v>462</v>
      </c>
      <c r="C184" s="11" t="s">
        <v>34</v>
      </c>
      <c r="D184" s="51" t="s">
        <v>431</v>
      </c>
      <c r="E184" s="51" t="s">
        <v>313</v>
      </c>
      <c r="F184" s="60">
        <v>80017</v>
      </c>
      <c r="G184" s="51" t="s">
        <v>12</v>
      </c>
      <c r="H184" s="50"/>
      <c r="I184" s="53">
        <v>2123580</v>
      </c>
      <c r="J184" s="19" t="s">
        <v>99</v>
      </c>
      <c r="K184" s="17">
        <f t="shared" si="7"/>
        <v>106179</v>
      </c>
      <c r="L184" s="29" t="s">
        <v>99</v>
      </c>
      <c r="M184" s="29" t="s">
        <v>101</v>
      </c>
      <c r="N184" s="29" t="s">
        <v>101</v>
      </c>
      <c r="O184" s="29" t="s">
        <v>101</v>
      </c>
      <c r="P184" s="13" t="s">
        <v>99</v>
      </c>
      <c r="Q184" s="28"/>
      <c r="R184" s="28"/>
    </row>
    <row r="185" spans="1:18" s="57" customFormat="1" ht="11.25">
      <c r="A185" s="11">
        <f t="shared" si="6"/>
        <v>177</v>
      </c>
      <c r="B185" s="11" t="s">
        <v>462</v>
      </c>
      <c r="C185" s="11" t="s">
        <v>34</v>
      </c>
      <c r="D185" s="51" t="s">
        <v>432</v>
      </c>
      <c r="E185" s="51" t="s">
        <v>449</v>
      </c>
      <c r="F185" s="60">
        <v>82017</v>
      </c>
      <c r="G185" s="51" t="s">
        <v>12</v>
      </c>
      <c r="H185" s="50"/>
      <c r="I185" s="53">
        <v>179420</v>
      </c>
      <c r="J185" s="19" t="s">
        <v>99</v>
      </c>
      <c r="K185" s="17">
        <f t="shared" si="7"/>
        <v>8971</v>
      </c>
      <c r="L185" s="29" t="s">
        <v>99</v>
      </c>
      <c r="M185" s="29" t="s">
        <v>101</v>
      </c>
      <c r="N185" s="29" t="s">
        <v>101</v>
      </c>
      <c r="O185" s="29" t="s">
        <v>101</v>
      </c>
      <c r="P185" s="13" t="s">
        <v>99</v>
      </c>
      <c r="Q185" s="28"/>
      <c r="R185" s="28"/>
    </row>
    <row r="186" spans="1:18" s="57" customFormat="1" ht="11.25">
      <c r="A186" s="11">
        <f t="shared" si="6"/>
        <v>178</v>
      </c>
      <c r="B186" s="11" t="s">
        <v>462</v>
      </c>
      <c r="C186" s="11" t="s">
        <v>34</v>
      </c>
      <c r="D186" s="51" t="s">
        <v>433</v>
      </c>
      <c r="E186" s="51" t="s">
        <v>450</v>
      </c>
      <c r="F186" s="60">
        <v>81217</v>
      </c>
      <c r="G186" s="51" t="s">
        <v>37</v>
      </c>
      <c r="H186" s="50"/>
      <c r="I186" s="53">
        <v>379600</v>
      </c>
      <c r="J186" s="19" t="s">
        <v>99</v>
      </c>
      <c r="K186" s="17">
        <f t="shared" si="7"/>
        <v>18980</v>
      </c>
      <c r="L186" s="29" t="s">
        <v>99</v>
      </c>
      <c r="M186" s="29" t="s">
        <v>101</v>
      </c>
      <c r="N186" s="29" t="s">
        <v>101</v>
      </c>
      <c r="O186" s="29" t="s">
        <v>101</v>
      </c>
      <c r="P186" s="13" t="s">
        <v>99</v>
      </c>
      <c r="Q186" s="28"/>
      <c r="R186" s="28"/>
    </row>
    <row r="187" spans="1:18" s="57" customFormat="1" ht="11.25">
      <c r="A187" s="11">
        <f t="shared" si="6"/>
        <v>179</v>
      </c>
      <c r="B187" s="11" t="s">
        <v>462</v>
      </c>
      <c r="C187" s="11" t="s">
        <v>34</v>
      </c>
      <c r="D187" s="51" t="s">
        <v>434</v>
      </c>
      <c r="E187" s="51" t="s">
        <v>451</v>
      </c>
      <c r="F187" s="60">
        <v>80160</v>
      </c>
      <c r="G187" s="51" t="s">
        <v>7</v>
      </c>
      <c r="H187" s="50"/>
      <c r="I187" s="53">
        <v>3944000</v>
      </c>
      <c r="J187" s="19" t="s">
        <v>99</v>
      </c>
      <c r="K187" s="17">
        <f t="shared" si="7"/>
        <v>197200</v>
      </c>
      <c r="L187" s="29" t="s">
        <v>99</v>
      </c>
      <c r="M187" s="29" t="s">
        <v>101</v>
      </c>
      <c r="N187" s="29" t="s">
        <v>101</v>
      </c>
      <c r="O187" s="29" t="s">
        <v>101</v>
      </c>
      <c r="P187" s="13" t="s">
        <v>99</v>
      </c>
      <c r="Q187" s="28"/>
      <c r="R187" s="28"/>
    </row>
    <row r="188" spans="1:18" s="57" customFormat="1" ht="11.25">
      <c r="A188" s="11">
        <f t="shared" si="6"/>
        <v>180</v>
      </c>
      <c r="B188" s="11" t="s">
        <v>462</v>
      </c>
      <c r="C188" s="11" t="s">
        <v>34</v>
      </c>
      <c r="D188" s="51" t="s">
        <v>435</v>
      </c>
      <c r="E188" s="51" t="s">
        <v>452</v>
      </c>
      <c r="F188" s="60">
        <v>80160</v>
      </c>
      <c r="G188" s="51" t="s">
        <v>7</v>
      </c>
      <c r="H188" s="50"/>
      <c r="I188" s="53">
        <v>2632000</v>
      </c>
      <c r="J188" s="19" t="s">
        <v>99</v>
      </c>
      <c r="K188" s="17">
        <f t="shared" si="7"/>
        <v>131600</v>
      </c>
      <c r="L188" s="29" t="s">
        <v>99</v>
      </c>
      <c r="M188" s="29" t="s">
        <v>101</v>
      </c>
      <c r="N188" s="29" t="s">
        <v>101</v>
      </c>
      <c r="O188" s="29" t="s">
        <v>101</v>
      </c>
      <c r="P188" s="13" t="s">
        <v>99</v>
      </c>
      <c r="Q188" s="28"/>
      <c r="R188" s="28"/>
    </row>
    <row r="189" spans="1:18" s="57" customFormat="1" ht="11.25">
      <c r="A189" s="11">
        <f t="shared" si="6"/>
        <v>181</v>
      </c>
      <c r="B189" s="11" t="s">
        <v>462</v>
      </c>
      <c r="C189" s="11" t="s">
        <v>34</v>
      </c>
      <c r="D189" s="51" t="s">
        <v>436</v>
      </c>
      <c r="E189" s="51" t="s">
        <v>453</v>
      </c>
      <c r="F189" s="60">
        <v>80128</v>
      </c>
      <c r="G189" s="51" t="s">
        <v>7</v>
      </c>
      <c r="H189" s="50"/>
      <c r="I189" s="53">
        <v>204000</v>
      </c>
      <c r="J189" s="19" t="s">
        <v>99</v>
      </c>
      <c r="K189" s="17">
        <f t="shared" si="7"/>
        <v>10200</v>
      </c>
      <c r="L189" s="29" t="s">
        <v>99</v>
      </c>
      <c r="M189" s="29" t="s">
        <v>101</v>
      </c>
      <c r="N189" s="29" t="s">
        <v>101</v>
      </c>
      <c r="O189" s="29" t="s">
        <v>101</v>
      </c>
      <c r="P189" s="13" t="s">
        <v>99</v>
      </c>
      <c r="Q189" s="28"/>
      <c r="R189" s="28"/>
    </row>
    <row r="190" spans="1:18" s="57" customFormat="1" ht="11.25">
      <c r="A190" s="11">
        <f t="shared" si="6"/>
        <v>182</v>
      </c>
      <c r="B190" s="11" t="s">
        <v>462</v>
      </c>
      <c r="C190" s="11" t="s">
        <v>34</v>
      </c>
      <c r="D190" s="51" t="s">
        <v>437</v>
      </c>
      <c r="E190" s="51" t="s">
        <v>454</v>
      </c>
      <c r="F190" s="60">
        <v>80160</v>
      </c>
      <c r="G190" s="51" t="s">
        <v>7</v>
      </c>
      <c r="H190" s="50"/>
      <c r="I190" s="53">
        <v>2318000</v>
      </c>
      <c r="J190" s="19" t="s">
        <v>99</v>
      </c>
      <c r="K190" s="17">
        <f t="shared" si="7"/>
        <v>115900</v>
      </c>
      <c r="L190" s="29" t="s">
        <v>99</v>
      </c>
      <c r="M190" s="29" t="s">
        <v>101</v>
      </c>
      <c r="N190" s="29" t="s">
        <v>101</v>
      </c>
      <c r="O190" s="29" t="s">
        <v>101</v>
      </c>
      <c r="P190" s="13" t="s">
        <v>99</v>
      </c>
      <c r="Q190" s="28"/>
      <c r="R190" s="28"/>
    </row>
    <row r="191" spans="1:18" s="57" customFormat="1" ht="11.25">
      <c r="A191" s="11">
        <f t="shared" si="6"/>
        <v>183</v>
      </c>
      <c r="B191" s="11" t="s">
        <v>462</v>
      </c>
      <c r="C191" s="11" t="s">
        <v>34</v>
      </c>
      <c r="D191" s="51" t="s">
        <v>438</v>
      </c>
      <c r="E191" s="51" t="s">
        <v>455</v>
      </c>
      <c r="F191" s="60">
        <v>80192</v>
      </c>
      <c r="G191" s="51" t="s">
        <v>7</v>
      </c>
      <c r="H191" s="50"/>
      <c r="I191" s="53">
        <v>532640</v>
      </c>
      <c r="J191" s="19" t="s">
        <v>99</v>
      </c>
      <c r="K191" s="17">
        <f t="shared" si="7"/>
        <v>26632</v>
      </c>
      <c r="L191" s="29" t="s">
        <v>99</v>
      </c>
      <c r="M191" s="29" t="s">
        <v>101</v>
      </c>
      <c r="N191" s="29" t="s">
        <v>101</v>
      </c>
      <c r="O191" s="29" t="s">
        <v>101</v>
      </c>
      <c r="P191" s="13" t="s">
        <v>99</v>
      </c>
      <c r="Q191" s="28"/>
      <c r="R191" s="28"/>
    </row>
    <row r="192" spans="1:18" s="57" customFormat="1" ht="11.25">
      <c r="A192" s="11">
        <f t="shared" si="6"/>
        <v>184</v>
      </c>
      <c r="B192" s="11" t="s">
        <v>462</v>
      </c>
      <c r="C192" s="11" t="s">
        <v>34</v>
      </c>
      <c r="D192" s="51" t="s">
        <v>439</v>
      </c>
      <c r="E192" s="51" t="s">
        <v>456</v>
      </c>
      <c r="F192" s="60">
        <v>80020</v>
      </c>
      <c r="G192" s="51" t="s">
        <v>7</v>
      </c>
      <c r="H192" s="50"/>
      <c r="I192" s="53">
        <v>139600</v>
      </c>
      <c r="J192" s="19" t="s">
        <v>99</v>
      </c>
      <c r="K192" s="17">
        <f t="shared" si="7"/>
        <v>6980</v>
      </c>
      <c r="L192" s="29" t="s">
        <v>99</v>
      </c>
      <c r="M192" s="29" t="s">
        <v>101</v>
      </c>
      <c r="N192" s="29" t="s">
        <v>101</v>
      </c>
      <c r="O192" s="29" t="s">
        <v>101</v>
      </c>
      <c r="P192" s="13" t="s">
        <v>99</v>
      </c>
      <c r="Q192" s="28"/>
      <c r="R192" s="28"/>
    </row>
    <row r="193" spans="1:18" s="57" customFormat="1" ht="11.25">
      <c r="A193" s="11">
        <f t="shared" si="6"/>
        <v>185</v>
      </c>
      <c r="B193" s="11" t="s">
        <v>462</v>
      </c>
      <c r="C193" s="11" t="s">
        <v>34</v>
      </c>
      <c r="D193" s="51" t="s">
        <v>440</v>
      </c>
      <c r="E193" s="51" t="s">
        <v>457</v>
      </c>
      <c r="F193" s="52">
        <v>82014</v>
      </c>
      <c r="G193" s="51" t="s">
        <v>12</v>
      </c>
      <c r="H193" s="50"/>
      <c r="I193" s="53">
        <v>480000</v>
      </c>
      <c r="J193" s="19" t="s">
        <v>99</v>
      </c>
      <c r="K193" s="17">
        <f t="shared" si="7"/>
        <v>24000</v>
      </c>
      <c r="L193" s="29" t="s">
        <v>99</v>
      </c>
      <c r="M193" s="29" t="s">
        <v>101</v>
      </c>
      <c r="N193" s="29" t="s">
        <v>101</v>
      </c>
      <c r="O193" s="29" t="s">
        <v>101</v>
      </c>
      <c r="P193" s="13" t="s">
        <v>99</v>
      </c>
      <c r="Q193" s="28"/>
      <c r="R193" s="28"/>
    </row>
    <row r="194" spans="1:18" s="57" customFormat="1" ht="11.25">
      <c r="A194" s="11">
        <f t="shared" si="6"/>
        <v>186</v>
      </c>
      <c r="B194" s="11" t="s">
        <v>462</v>
      </c>
      <c r="C194" s="11" t="s">
        <v>34</v>
      </c>
      <c r="D194" s="51" t="s">
        <v>441</v>
      </c>
      <c r="E194" s="51" t="s">
        <v>458</v>
      </c>
      <c r="F194" s="52">
        <v>82000</v>
      </c>
      <c r="G194" s="51" t="s">
        <v>12</v>
      </c>
      <c r="H194" s="50"/>
      <c r="I194" s="53">
        <v>343000</v>
      </c>
      <c r="J194" s="19" t="s">
        <v>99</v>
      </c>
      <c r="K194" s="17">
        <f t="shared" si="7"/>
        <v>17150</v>
      </c>
      <c r="L194" s="29" t="s">
        <v>99</v>
      </c>
      <c r="M194" s="29" t="s">
        <v>101</v>
      </c>
      <c r="N194" s="29" t="s">
        <v>101</v>
      </c>
      <c r="O194" s="29" t="s">
        <v>101</v>
      </c>
      <c r="P194" s="13" t="s">
        <v>99</v>
      </c>
      <c r="Q194" s="28"/>
      <c r="R194" s="28"/>
    </row>
    <row r="195" spans="1:18" s="57" customFormat="1" ht="11.25">
      <c r="A195" s="11">
        <f t="shared" si="6"/>
        <v>187</v>
      </c>
      <c r="B195" s="11" t="s">
        <v>462</v>
      </c>
      <c r="C195" s="11" t="s">
        <v>34</v>
      </c>
      <c r="D195" s="51" t="s">
        <v>442</v>
      </c>
      <c r="E195" s="51" t="s">
        <v>459</v>
      </c>
      <c r="F195" s="52">
        <v>80129</v>
      </c>
      <c r="G195" s="51" t="s">
        <v>7</v>
      </c>
      <c r="H195" s="50"/>
      <c r="I195" s="53">
        <v>212140</v>
      </c>
      <c r="J195" s="19" t="s">
        <v>99</v>
      </c>
      <c r="K195" s="17">
        <f t="shared" si="7"/>
        <v>10607</v>
      </c>
      <c r="L195" s="29" t="s">
        <v>99</v>
      </c>
      <c r="M195" s="29" t="s">
        <v>101</v>
      </c>
      <c r="N195" s="29" t="s">
        <v>101</v>
      </c>
      <c r="O195" s="29" t="s">
        <v>101</v>
      </c>
      <c r="P195" s="13" t="s">
        <v>99</v>
      </c>
      <c r="Q195" s="28"/>
      <c r="R195" s="28"/>
    </row>
    <row r="196" spans="1:18" s="57" customFormat="1" ht="11.25">
      <c r="A196" s="11">
        <f t="shared" si="6"/>
        <v>188</v>
      </c>
      <c r="B196" s="11" t="s">
        <v>462</v>
      </c>
      <c r="C196" s="11" t="s">
        <v>34</v>
      </c>
      <c r="D196" s="51" t="s">
        <v>443</v>
      </c>
      <c r="E196" s="51" t="s">
        <v>460</v>
      </c>
      <c r="F196" s="52">
        <v>80129</v>
      </c>
      <c r="G196" s="51" t="s">
        <v>7</v>
      </c>
      <c r="H196" s="50"/>
      <c r="I196" s="53">
        <v>663200</v>
      </c>
      <c r="J196" s="19" t="s">
        <v>99</v>
      </c>
      <c r="K196" s="17">
        <f>(H196+I196)*5%</f>
        <v>33160</v>
      </c>
      <c r="L196" s="29" t="s">
        <v>99</v>
      </c>
      <c r="M196" s="29" t="s">
        <v>101</v>
      </c>
      <c r="N196" s="29" t="s">
        <v>101</v>
      </c>
      <c r="O196" s="29" t="s">
        <v>101</v>
      </c>
      <c r="P196" s="13" t="s">
        <v>99</v>
      </c>
      <c r="Q196" s="28"/>
      <c r="R196" s="28"/>
    </row>
    <row r="197" spans="1:18" s="57" customFormat="1" ht="11.25">
      <c r="A197" s="11">
        <f t="shared" si="6"/>
        <v>189</v>
      </c>
      <c r="B197" s="11" t="s">
        <v>462</v>
      </c>
      <c r="C197" s="11" t="s">
        <v>34</v>
      </c>
      <c r="D197" s="51" t="s">
        <v>485</v>
      </c>
      <c r="E197" s="51" t="s">
        <v>486</v>
      </c>
      <c r="F197" s="52" t="s">
        <v>475</v>
      </c>
      <c r="G197" s="51" t="s">
        <v>7</v>
      </c>
      <c r="H197" s="50"/>
      <c r="I197" s="53">
        <v>120160</v>
      </c>
      <c r="J197" s="19" t="s">
        <v>99</v>
      </c>
      <c r="K197" s="17">
        <f>(H197+I197)*5%</f>
        <v>6008</v>
      </c>
      <c r="L197" s="29" t="s">
        <v>99</v>
      </c>
      <c r="M197" s="29" t="s">
        <v>101</v>
      </c>
      <c r="N197" s="29" t="s">
        <v>101</v>
      </c>
      <c r="O197" s="29" t="s">
        <v>101</v>
      </c>
      <c r="P197" s="13" t="s">
        <v>99</v>
      </c>
      <c r="Q197" s="28"/>
      <c r="R197" s="28"/>
    </row>
    <row r="198" spans="1:18" s="57" customFormat="1" ht="11.25">
      <c r="A198" s="11">
        <f t="shared" si="6"/>
        <v>190</v>
      </c>
      <c r="B198" s="11" t="s">
        <v>462</v>
      </c>
      <c r="C198" s="11" t="s">
        <v>34</v>
      </c>
      <c r="D198" s="51" t="s">
        <v>487</v>
      </c>
      <c r="E198" s="51" t="s">
        <v>488</v>
      </c>
      <c r="F198" s="52" t="s">
        <v>475</v>
      </c>
      <c r="G198" s="51" t="s">
        <v>7</v>
      </c>
      <c r="H198" s="50"/>
      <c r="I198" s="53">
        <v>360000</v>
      </c>
      <c r="J198" s="19" t="s">
        <v>99</v>
      </c>
      <c r="K198" s="17">
        <f>(H198+I198)*5%</f>
        <v>18000</v>
      </c>
      <c r="L198" s="29" t="s">
        <v>99</v>
      </c>
      <c r="M198" s="29" t="s">
        <v>101</v>
      </c>
      <c r="N198" s="29" t="s">
        <v>101</v>
      </c>
      <c r="O198" s="29" t="s">
        <v>101</v>
      </c>
      <c r="P198" s="13" t="s">
        <v>99</v>
      </c>
      <c r="Q198" s="28"/>
      <c r="R198" s="28"/>
    </row>
    <row r="199" spans="1:18" s="57" customFormat="1" ht="11.25">
      <c r="A199" s="11">
        <f t="shared" si="6"/>
        <v>191</v>
      </c>
      <c r="B199" s="11" t="s">
        <v>462</v>
      </c>
      <c r="C199" s="11" t="s">
        <v>34</v>
      </c>
      <c r="D199" s="51" t="s">
        <v>489</v>
      </c>
      <c r="E199" s="51" t="s">
        <v>490</v>
      </c>
      <c r="F199" s="52" t="s">
        <v>475</v>
      </c>
      <c r="G199" s="51" t="s">
        <v>6</v>
      </c>
      <c r="H199" s="50"/>
      <c r="I199" s="53">
        <v>1642000</v>
      </c>
      <c r="J199" s="19" t="s">
        <v>99</v>
      </c>
      <c r="K199" s="17">
        <f t="shared" si="7"/>
        <v>82100</v>
      </c>
      <c r="L199" s="29" t="s">
        <v>99</v>
      </c>
      <c r="M199" s="29" t="s">
        <v>101</v>
      </c>
      <c r="N199" s="29" t="s">
        <v>101</v>
      </c>
      <c r="O199" s="29" t="s">
        <v>101</v>
      </c>
      <c r="P199" s="13" t="s">
        <v>99</v>
      </c>
      <c r="Q199" s="28"/>
      <c r="R199" s="28"/>
    </row>
    <row r="200" spans="1:18" s="64" customFormat="1" ht="11.25">
      <c r="A200" s="45"/>
      <c r="B200" s="45"/>
      <c r="C200" s="45"/>
      <c r="D200" s="61"/>
      <c r="E200" s="61" t="s">
        <v>491</v>
      </c>
      <c r="F200" s="62"/>
      <c r="G200" s="61"/>
      <c r="H200" s="63">
        <f>SUM(H45:H199)</f>
        <v>0</v>
      </c>
      <c r="I200" s="63">
        <f>SUM(I45:I199)</f>
        <v>130819120</v>
      </c>
      <c r="J200" s="63">
        <f aca="true" t="shared" si="8" ref="J200:R200">SUM(J45:J199)</f>
        <v>0</v>
      </c>
      <c r="K200" s="63">
        <f t="shared" si="8"/>
        <v>6540956</v>
      </c>
      <c r="L200" s="63">
        <f t="shared" si="8"/>
        <v>0</v>
      </c>
      <c r="M200" s="63">
        <f t="shared" si="8"/>
        <v>0</v>
      </c>
      <c r="N200" s="63">
        <f t="shared" si="8"/>
        <v>0</v>
      </c>
      <c r="O200" s="63">
        <f t="shared" si="8"/>
        <v>0</v>
      </c>
      <c r="P200" s="63">
        <f t="shared" si="8"/>
        <v>0</v>
      </c>
      <c r="Q200" s="63">
        <f t="shared" si="8"/>
        <v>0</v>
      </c>
      <c r="R200" s="63">
        <f t="shared" si="8"/>
        <v>0</v>
      </c>
    </row>
    <row r="201" spans="1:18" s="18" customFormat="1" ht="11.25">
      <c r="A201" s="11"/>
      <c r="B201" s="11"/>
      <c r="C201" s="11"/>
      <c r="D201" s="12"/>
      <c r="E201" s="11"/>
      <c r="F201" s="13"/>
      <c r="G201" s="11"/>
      <c r="H201" s="16"/>
      <c r="I201" s="17"/>
      <c r="J201" s="17"/>
      <c r="K201" s="17"/>
      <c r="L201" s="13"/>
      <c r="M201" s="11"/>
      <c r="N201" s="13"/>
      <c r="O201" s="13"/>
      <c r="P201" s="13"/>
      <c r="Q201" s="11"/>
      <c r="R201" s="11"/>
    </row>
    <row r="202" spans="1:18" s="67" customFormat="1" ht="11.25">
      <c r="A202" s="32"/>
      <c r="B202" s="65">
        <v>4.2</v>
      </c>
      <c r="C202" s="32"/>
      <c r="D202" s="66" t="s">
        <v>104</v>
      </c>
      <c r="E202" s="32"/>
      <c r="F202" s="38"/>
      <c r="G202" s="32"/>
      <c r="H202" s="15"/>
      <c r="I202" s="37"/>
      <c r="J202" s="37"/>
      <c r="K202" s="37"/>
      <c r="L202" s="32"/>
      <c r="M202" s="32"/>
      <c r="N202" s="32"/>
      <c r="O202" s="32"/>
      <c r="P202" s="32"/>
      <c r="Q202" s="32"/>
      <c r="R202" s="32"/>
    </row>
    <row r="203" spans="1:18" s="40" customFormat="1" ht="22.5">
      <c r="A203" s="32">
        <v>192</v>
      </c>
      <c r="B203" s="68" t="s">
        <v>68</v>
      </c>
      <c r="C203" s="69" t="s">
        <v>463</v>
      </c>
      <c r="D203" s="69" t="s">
        <v>139</v>
      </c>
      <c r="E203" s="70" t="s">
        <v>180</v>
      </c>
      <c r="F203" s="68">
        <v>81306</v>
      </c>
      <c r="G203" s="69" t="s">
        <v>37</v>
      </c>
      <c r="H203" s="15">
        <v>560000</v>
      </c>
      <c r="I203" s="37">
        <v>50000</v>
      </c>
      <c r="J203" s="36" t="s">
        <v>99</v>
      </c>
      <c r="K203" s="37">
        <f aca="true" t="shared" si="9" ref="K203:K248">(H203+I203)*5%</f>
        <v>30500</v>
      </c>
      <c r="L203" s="38" t="s">
        <v>99</v>
      </c>
      <c r="M203" s="32"/>
      <c r="N203" s="38" t="s">
        <v>99</v>
      </c>
      <c r="O203" s="38" t="s">
        <v>99</v>
      </c>
      <c r="P203" s="38" t="s">
        <v>99</v>
      </c>
      <c r="Q203" s="71">
        <v>7763197.63</v>
      </c>
      <c r="R203" s="32"/>
    </row>
    <row r="204" spans="1:18" s="40" customFormat="1" ht="22.5">
      <c r="A204" s="32">
        <f>A203+1</f>
        <v>193</v>
      </c>
      <c r="B204" s="68" t="s">
        <v>68</v>
      </c>
      <c r="C204" s="69" t="s">
        <v>463</v>
      </c>
      <c r="D204" s="69" t="s">
        <v>140</v>
      </c>
      <c r="E204" s="70" t="s">
        <v>180</v>
      </c>
      <c r="F204" s="68">
        <v>81306</v>
      </c>
      <c r="G204" s="69" t="s">
        <v>37</v>
      </c>
      <c r="H204" s="15">
        <v>1600000</v>
      </c>
      <c r="I204" s="37">
        <v>400000</v>
      </c>
      <c r="J204" s="36" t="s">
        <v>99</v>
      </c>
      <c r="K204" s="37">
        <f t="shared" si="9"/>
        <v>100000</v>
      </c>
      <c r="L204" s="38" t="s">
        <v>99</v>
      </c>
      <c r="M204" s="32"/>
      <c r="N204" s="38" t="s">
        <v>99</v>
      </c>
      <c r="O204" s="38" t="s">
        <v>99</v>
      </c>
      <c r="P204" s="38" t="s">
        <v>99</v>
      </c>
      <c r="Q204" s="68" t="s">
        <v>473</v>
      </c>
      <c r="R204" s="32"/>
    </row>
    <row r="205" spans="1:18" s="40" customFormat="1" ht="22.5">
      <c r="A205" s="32">
        <f aca="true" t="shared" si="10" ref="A205:A248">A204+1</f>
        <v>194</v>
      </c>
      <c r="B205" s="68" t="s">
        <v>68</v>
      </c>
      <c r="C205" s="69" t="s">
        <v>463</v>
      </c>
      <c r="D205" s="69" t="s">
        <v>141</v>
      </c>
      <c r="E205" s="70" t="s">
        <v>181</v>
      </c>
      <c r="F205" s="68">
        <v>81315</v>
      </c>
      <c r="G205" s="69" t="s">
        <v>37</v>
      </c>
      <c r="H205" s="15">
        <v>800000</v>
      </c>
      <c r="I205" s="37">
        <v>50000</v>
      </c>
      <c r="J205" s="36" t="s">
        <v>99</v>
      </c>
      <c r="K205" s="37">
        <f t="shared" si="9"/>
        <v>42500</v>
      </c>
      <c r="L205" s="38" t="s">
        <v>99</v>
      </c>
      <c r="M205" s="32"/>
      <c r="N205" s="38" t="s">
        <v>99</v>
      </c>
      <c r="O205" s="38" t="s">
        <v>99</v>
      </c>
      <c r="P205" s="38" t="s">
        <v>99</v>
      </c>
      <c r="Q205" s="68" t="s">
        <v>473</v>
      </c>
      <c r="R205" s="32"/>
    </row>
    <row r="206" spans="1:18" s="40" customFormat="1" ht="22.5">
      <c r="A206" s="32">
        <f t="shared" si="10"/>
        <v>195</v>
      </c>
      <c r="B206" s="68" t="s">
        <v>68</v>
      </c>
      <c r="C206" s="69" t="s">
        <v>463</v>
      </c>
      <c r="D206" s="69" t="s">
        <v>142</v>
      </c>
      <c r="E206" s="70" t="s">
        <v>182</v>
      </c>
      <c r="F206" s="68">
        <v>81600</v>
      </c>
      <c r="G206" s="69" t="s">
        <v>38</v>
      </c>
      <c r="H206" s="15">
        <v>1192000</v>
      </c>
      <c r="I206" s="37">
        <v>298000</v>
      </c>
      <c r="J206" s="36" t="s">
        <v>99</v>
      </c>
      <c r="K206" s="37">
        <f t="shared" si="9"/>
        <v>74500</v>
      </c>
      <c r="L206" s="38" t="s">
        <v>99</v>
      </c>
      <c r="M206" s="32"/>
      <c r="N206" s="38" t="s">
        <v>99</v>
      </c>
      <c r="O206" s="38" t="s">
        <v>99</v>
      </c>
      <c r="P206" s="38" t="s">
        <v>99</v>
      </c>
      <c r="Q206" s="71">
        <v>53525.92</v>
      </c>
      <c r="R206" s="32"/>
    </row>
    <row r="207" spans="1:18" s="40" customFormat="1" ht="22.5">
      <c r="A207" s="32">
        <f t="shared" si="10"/>
        <v>196</v>
      </c>
      <c r="B207" s="68" t="s">
        <v>68</v>
      </c>
      <c r="C207" s="69" t="s">
        <v>463</v>
      </c>
      <c r="D207" s="69" t="s">
        <v>143</v>
      </c>
      <c r="E207" s="70" t="s">
        <v>464</v>
      </c>
      <c r="F207" s="68">
        <v>80500</v>
      </c>
      <c r="G207" s="69" t="s">
        <v>15</v>
      </c>
      <c r="H207" s="15">
        <v>5144560</v>
      </c>
      <c r="I207" s="37">
        <v>100000</v>
      </c>
      <c r="J207" s="36" t="s">
        <v>99</v>
      </c>
      <c r="K207" s="37">
        <f t="shared" si="9"/>
        <v>262228</v>
      </c>
      <c r="L207" s="38" t="s">
        <v>99</v>
      </c>
      <c r="M207" s="32"/>
      <c r="N207" s="38" t="s">
        <v>99</v>
      </c>
      <c r="O207" s="38" t="s">
        <v>99</v>
      </c>
      <c r="P207" s="38" t="s">
        <v>99</v>
      </c>
      <c r="Q207" s="71">
        <v>28639.7</v>
      </c>
      <c r="R207" s="32"/>
    </row>
    <row r="208" spans="1:18" s="40" customFormat="1" ht="22.5">
      <c r="A208" s="32">
        <f t="shared" si="10"/>
        <v>197</v>
      </c>
      <c r="B208" s="68" t="s">
        <v>68</v>
      </c>
      <c r="C208" s="69" t="s">
        <v>463</v>
      </c>
      <c r="D208" s="69" t="s">
        <v>144</v>
      </c>
      <c r="E208" s="70" t="s">
        <v>183</v>
      </c>
      <c r="F208" s="68">
        <v>80706</v>
      </c>
      <c r="G208" s="69" t="s">
        <v>57</v>
      </c>
      <c r="H208" s="15">
        <v>1192000</v>
      </c>
      <c r="I208" s="37">
        <v>50000</v>
      </c>
      <c r="J208" s="36" t="s">
        <v>99</v>
      </c>
      <c r="K208" s="37">
        <f t="shared" si="9"/>
        <v>62100</v>
      </c>
      <c r="L208" s="38" t="s">
        <v>99</v>
      </c>
      <c r="M208" s="32"/>
      <c r="N208" s="38" t="s">
        <v>99</v>
      </c>
      <c r="O208" s="38" t="s">
        <v>99</v>
      </c>
      <c r="P208" s="38" t="s">
        <v>99</v>
      </c>
      <c r="Q208" s="68" t="s">
        <v>473</v>
      </c>
      <c r="R208" s="32"/>
    </row>
    <row r="209" spans="1:18" s="40" customFormat="1" ht="22.5">
      <c r="A209" s="32">
        <f t="shared" si="10"/>
        <v>198</v>
      </c>
      <c r="B209" s="68" t="s">
        <v>68</v>
      </c>
      <c r="C209" s="69" t="s">
        <v>463</v>
      </c>
      <c r="D209" s="69" t="s">
        <v>145</v>
      </c>
      <c r="E209" s="70" t="s">
        <v>184</v>
      </c>
      <c r="F209" s="68">
        <v>80308</v>
      </c>
      <c r="G209" s="69" t="s">
        <v>51</v>
      </c>
      <c r="H209" s="15">
        <v>2400000</v>
      </c>
      <c r="I209" s="37">
        <v>600000</v>
      </c>
      <c r="J209" s="36" t="s">
        <v>99</v>
      </c>
      <c r="K209" s="37">
        <f t="shared" si="9"/>
        <v>150000</v>
      </c>
      <c r="L209" s="38" t="s">
        <v>99</v>
      </c>
      <c r="M209" s="38"/>
      <c r="N209" s="38" t="s">
        <v>101</v>
      </c>
      <c r="O209" s="38" t="s">
        <v>101</v>
      </c>
      <c r="P209" s="38" t="s">
        <v>99</v>
      </c>
      <c r="Q209" s="71">
        <v>408872.03</v>
      </c>
      <c r="R209" s="32"/>
    </row>
    <row r="210" spans="1:18" s="40" customFormat="1" ht="22.5">
      <c r="A210" s="32">
        <f t="shared" si="10"/>
        <v>199</v>
      </c>
      <c r="B210" s="68" t="s">
        <v>68</v>
      </c>
      <c r="C210" s="69" t="s">
        <v>463</v>
      </c>
      <c r="D210" s="69" t="s">
        <v>146</v>
      </c>
      <c r="E210" s="70" t="s">
        <v>185</v>
      </c>
      <c r="F210" s="68">
        <v>80308</v>
      </c>
      <c r="G210" s="69" t="s">
        <v>51</v>
      </c>
      <c r="H210" s="15">
        <v>800000</v>
      </c>
      <c r="I210" s="37">
        <v>200000</v>
      </c>
      <c r="J210" s="36" t="s">
        <v>99</v>
      </c>
      <c r="K210" s="37">
        <f t="shared" si="9"/>
        <v>50000</v>
      </c>
      <c r="L210" s="38" t="s">
        <v>99</v>
      </c>
      <c r="M210" s="38"/>
      <c r="N210" s="38" t="s">
        <v>101</v>
      </c>
      <c r="O210" s="38" t="s">
        <v>101</v>
      </c>
      <c r="P210" s="38" t="s">
        <v>99</v>
      </c>
      <c r="Q210" s="71">
        <v>219712</v>
      </c>
      <c r="R210" s="32"/>
    </row>
    <row r="211" spans="1:18" s="40" customFormat="1" ht="22.5">
      <c r="A211" s="32">
        <f t="shared" si="10"/>
        <v>200</v>
      </c>
      <c r="B211" s="68" t="s">
        <v>68</v>
      </c>
      <c r="C211" s="69" t="s">
        <v>463</v>
      </c>
      <c r="D211" s="69" t="s">
        <v>147</v>
      </c>
      <c r="E211" s="70" t="s">
        <v>186</v>
      </c>
      <c r="F211" s="68">
        <v>82803</v>
      </c>
      <c r="G211" s="69" t="s">
        <v>14</v>
      </c>
      <c r="H211" s="15">
        <v>2240000</v>
      </c>
      <c r="I211" s="37">
        <v>100000</v>
      </c>
      <c r="J211" s="36" t="s">
        <v>99</v>
      </c>
      <c r="K211" s="37">
        <f t="shared" si="9"/>
        <v>117000</v>
      </c>
      <c r="L211" s="38" t="s">
        <v>99</v>
      </c>
      <c r="M211" s="38"/>
      <c r="N211" s="38" t="s">
        <v>101</v>
      </c>
      <c r="O211" s="38" t="s">
        <v>101</v>
      </c>
      <c r="P211" s="38" t="s">
        <v>99</v>
      </c>
      <c r="Q211" s="71">
        <v>57689.89</v>
      </c>
      <c r="R211" s="32"/>
    </row>
    <row r="212" spans="1:18" s="40" customFormat="1" ht="22.5">
      <c r="A212" s="32">
        <f t="shared" si="10"/>
        <v>201</v>
      </c>
      <c r="B212" s="68" t="s">
        <v>68</v>
      </c>
      <c r="C212" s="69" t="s">
        <v>463</v>
      </c>
      <c r="D212" s="69" t="s">
        <v>148</v>
      </c>
      <c r="E212" s="70" t="s">
        <v>187</v>
      </c>
      <c r="F212" s="68">
        <v>81020</v>
      </c>
      <c r="G212" s="69" t="s">
        <v>6</v>
      </c>
      <c r="H212" s="15">
        <v>3200000</v>
      </c>
      <c r="I212" s="37">
        <v>200000</v>
      </c>
      <c r="J212" s="36" t="s">
        <v>99</v>
      </c>
      <c r="K212" s="37">
        <f t="shared" si="9"/>
        <v>170000</v>
      </c>
      <c r="L212" s="38" t="s">
        <v>99</v>
      </c>
      <c r="M212" s="38"/>
      <c r="N212" s="38" t="s">
        <v>101</v>
      </c>
      <c r="O212" s="38" t="s">
        <v>101</v>
      </c>
      <c r="P212" s="38" t="s">
        <v>99</v>
      </c>
      <c r="Q212" s="71">
        <v>190216.16</v>
      </c>
      <c r="R212" s="32"/>
    </row>
    <row r="213" spans="1:18" s="40" customFormat="1" ht="22.5">
      <c r="A213" s="32">
        <f t="shared" si="10"/>
        <v>202</v>
      </c>
      <c r="B213" s="68" t="s">
        <v>68</v>
      </c>
      <c r="C213" s="69" t="s">
        <v>463</v>
      </c>
      <c r="D213" s="69" t="s">
        <v>149</v>
      </c>
      <c r="E213" s="70" t="s">
        <v>188</v>
      </c>
      <c r="F213" s="68">
        <v>81460</v>
      </c>
      <c r="G213" s="69" t="s">
        <v>60</v>
      </c>
      <c r="H213" s="15">
        <v>5524480</v>
      </c>
      <c r="I213" s="37">
        <v>150000</v>
      </c>
      <c r="J213" s="36" t="s">
        <v>99</v>
      </c>
      <c r="K213" s="37">
        <f t="shared" si="9"/>
        <v>283724</v>
      </c>
      <c r="L213" s="38" t="s">
        <v>99</v>
      </c>
      <c r="M213" s="38"/>
      <c r="N213" s="38" t="s">
        <v>101</v>
      </c>
      <c r="O213" s="38" t="s">
        <v>101</v>
      </c>
      <c r="P213" s="38" t="s">
        <v>99</v>
      </c>
      <c r="Q213" s="71">
        <v>85615.56</v>
      </c>
      <c r="R213" s="32"/>
    </row>
    <row r="214" spans="1:18" s="40" customFormat="1" ht="22.5">
      <c r="A214" s="32">
        <f t="shared" si="10"/>
        <v>203</v>
      </c>
      <c r="B214" s="68" t="s">
        <v>68</v>
      </c>
      <c r="C214" s="69" t="s">
        <v>463</v>
      </c>
      <c r="D214" s="69" t="s">
        <v>150</v>
      </c>
      <c r="E214" s="70" t="s">
        <v>189</v>
      </c>
      <c r="F214" s="68">
        <v>82702</v>
      </c>
      <c r="G214" s="69" t="s">
        <v>199</v>
      </c>
      <c r="H214" s="15">
        <v>1208000</v>
      </c>
      <c r="I214" s="37">
        <v>50000</v>
      </c>
      <c r="J214" s="36" t="s">
        <v>99</v>
      </c>
      <c r="K214" s="37">
        <f t="shared" si="9"/>
        <v>62900</v>
      </c>
      <c r="L214" s="38" t="s">
        <v>99</v>
      </c>
      <c r="M214" s="38"/>
      <c r="N214" s="38" t="s">
        <v>101</v>
      </c>
      <c r="O214" s="38" t="s">
        <v>101</v>
      </c>
      <c r="P214" s="38" t="s">
        <v>99</v>
      </c>
      <c r="Q214" s="68" t="s">
        <v>473</v>
      </c>
      <c r="R214" s="32"/>
    </row>
    <row r="215" spans="1:18" s="40" customFormat="1" ht="22.5">
      <c r="A215" s="32">
        <f t="shared" si="10"/>
        <v>204</v>
      </c>
      <c r="B215" s="68" t="s">
        <v>68</v>
      </c>
      <c r="C215" s="69" t="s">
        <v>463</v>
      </c>
      <c r="D215" s="69" t="s">
        <v>151</v>
      </c>
      <c r="E215" s="69" t="s">
        <v>190</v>
      </c>
      <c r="F215" s="68">
        <v>82017</v>
      </c>
      <c r="G215" s="69" t="s">
        <v>12</v>
      </c>
      <c r="H215" s="15">
        <v>26272000</v>
      </c>
      <c r="I215" s="37">
        <v>6568000</v>
      </c>
      <c r="J215" s="36" t="s">
        <v>99</v>
      </c>
      <c r="K215" s="37">
        <f t="shared" si="9"/>
        <v>1642000</v>
      </c>
      <c r="L215" s="38" t="s">
        <v>99</v>
      </c>
      <c r="M215" s="38"/>
      <c r="N215" s="38" t="s">
        <v>101</v>
      </c>
      <c r="O215" s="38" t="s">
        <v>101</v>
      </c>
      <c r="P215" s="38" t="s">
        <v>99</v>
      </c>
      <c r="Q215" s="71">
        <v>607954.28</v>
      </c>
      <c r="R215" s="32"/>
    </row>
    <row r="216" spans="1:18" s="40" customFormat="1" ht="22.5">
      <c r="A216" s="32">
        <f t="shared" si="10"/>
        <v>205</v>
      </c>
      <c r="B216" s="68" t="s">
        <v>68</v>
      </c>
      <c r="C216" s="69" t="s">
        <v>463</v>
      </c>
      <c r="D216" s="69" t="s">
        <v>152</v>
      </c>
      <c r="E216" s="70" t="s">
        <v>191</v>
      </c>
      <c r="F216" s="68">
        <v>82188</v>
      </c>
      <c r="G216" s="69" t="s">
        <v>12</v>
      </c>
      <c r="H216" s="15">
        <v>768000</v>
      </c>
      <c r="I216" s="37">
        <v>192000</v>
      </c>
      <c r="J216" s="36" t="s">
        <v>99</v>
      </c>
      <c r="K216" s="37">
        <f t="shared" si="9"/>
        <v>48000</v>
      </c>
      <c r="L216" s="38" t="s">
        <v>99</v>
      </c>
      <c r="M216" s="38"/>
      <c r="N216" s="38" t="s">
        <v>101</v>
      </c>
      <c r="O216" s="38" t="s">
        <v>101</v>
      </c>
      <c r="P216" s="38" t="s">
        <v>99</v>
      </c>
      <c r="Q216" s="68" t="s">
        <v>473</v>
      </c>
      <c r="R216" s="32"/>
    </row>
    <row r="217" spans="1:18" s="40" customFormat="1" ht="22.5">
      <c r="A217" s="32">
        <f t="shared" si="10"/>
        <v>206</v>
      </c>
      <c r="B217" s="68" t="s">
        <v>68</v>
      </c>
      <c r="C217" s="69" t="s">
        <v>463</v>
      </c>
      <c r="D217" s="69" t="s">
        <v>153</v>
      </c>
      <c r="E217" s="70" t="s">
        <v>192</v>
      </c>
      <c r="F217" s="68">
        <v>82150</v>
      </c>
      <c r="G217" s="69" t="s">
        <v>12</v>
      </c>
      <c r="H217" s="15">
        <v>600000</v>
      </c>
      <c r="I217" s="37">
        <v>150000</v>
      </c>
      <c r="J217" s="36" t="s">
        <v>99</v>
      </c>
      <c r="K217" s="37">
        <f t="shared" si="9"/>
        <v>37500</v>
      </c>
      <c r="L217" s="38" t="s">
        <v>99</v>
      </c>
      <c r="M217" s="38"/>
      <c r="N217" s="38" t="s">
        <v>101</v>
      </c>
      <c r="O217" s="38" t="s">
        <v>101</v>
      </c>
      <c r="P217" s="38" t="s">
        <v>99</v>
      </c>
      <c r="Q217" s="71">
        <v>31938.38</v>
      </c>
      <c r="R217" s="32"/>
    </row>
    <row r="218" spans="1:18" s="40" customFormat="1" ht="22.5">
      <c r="A218" s="32">
        <f t="shared" si="10"/>
        <v>207</v>
      </c>
      <c r="B218" s="68" t="s">
        <v>68</v>
      </c>
      <c r="C218" s="69" t="s">
        <v>463</v>
      </c>
      <c r="D218" s="69" t="s">
        <v>154</v>
      </c>
      <c r="E218" s="70" t="s">
        <v>465</v>
      </c>
      <c r="F218" s="68">
        <v>80406</v>
      </c>
      <c r="G218" s="69" t="s">
        <v>61</v>
      </c>
      <c r="H218" s="15">
        <v>1600000</v>
      </c>
      <c r="I218" s="37">
        <v>400000</v>
      </c>
      <c r="J218" s="36" t="s">
        <v>99</v>
      </c>
      <c r="K218" s="37">
        <f t="shared" si="9"/>
        <v>100000</v>
      </c>
      <c r="L218" s="38" t="s">
        <v>99</v>
      </c>
      <c r="M218" s="38"/>
      <c r="N218" s="38" t="s">
        <v>101</v>
      </c>
      <c r="O218" s="38" t="s">
        <v>101</v>
      </c>
      <c r="P218" s="38" t="s">
        <v>99</v>
      </c>
      <c r="Q218" s="71">
        <v>45733.92</v>
      </c>
      <c r="R218" s="32"/>
    </row>
    <row r="219" spans="1:18" s="40" customFormat="1" ht="22.5">
      <c r="A219" s="32">
        <f t="shared" si="10"/>
        <v>208</v>
      </c>
      <c r="B219" s="68" t="s">
        <v>68</v>
      </c>
      <c r="C219" s="69" t="s">
        <v>463</v>
      </c>
      <c r="D219" s="69" t="s">
        <v>155</v>
      </c>
      <c r="E219" s="70" t="s">
        <v>193</v>
      </c>
      <c r="F219" s="68">
        <v>80367</v>
      </c>
      <c r="G219" s="69" t="s">
        <v>62</v>
      </c>
      <c r="H219" s="15">
        <v>1216000</v>
      </c>
      <c r="I219" s="37">
        <v>50000</v>
      </c>
      <c r="J219" s="36" t="s">
        <v>99</v>
      </c>
      <c r="K219" s="37">
        <f t="shared" si="9"/>
        <v>63300</v>
      </c>
      <c r="L219" s="38" t="s">
        <v>99</v>
      </c>
      <c r="M219" s="38"/>
      <c r="N219" s="38" t="s">
        <v>101</v>
      </c>
      <c r="O219" s="38" t="s">
        <v>101</v>
      </c>
      <c r="P219" s="38" t="s">
        <v>99</v>
      </c>
      <c r="Q219" s="68" t="s">
        <v>473</v>
      </c>
      <c r="R219" s="32"/>
    </row>
    <row r="220" spans="1:18" s="40" customFormat="1" ht="22.5">
      <c r="A220" s="32">
        <f t="shared" si="10"/>
        <v>209</v>
      </c>
      <c r="B220" s="68" t="s">
        <v>103</v>
      </c>
      <c r="C220" s="69" t="s">
        <v>463</v>
      </c>
      <c r="D220" s="69" t="s">
        <v>156</v>
      </c>
      <c r="E220" s="69" t="s">
        <v>194</v>
      </c>
      <c r="F220" s="68">
        <v>80110</v>
      </c>
      <c r="G220" s="69" t="s">
        <v>51</v>
      </c>
      <c r="H220" s="15">
        <v>15816482.05</v>
      </c>
      <c r="I220" s="37">
        <v>3954120.5125</v>
      </c>
      <c r="J220" s="36" t="s">
        <v>99</v>
      </c>
      <c r="K220" s="37">
        <f t="shared" si="9"/>
        <v>988530.128125</v>
      </c>
      <c r="L220" s="38" t="s">
        <v>99</v>
      </c>
      <c r="M220" s="38"/>
      <c r="N220" s="38" t="s">
        <v>101</v>
      </c>
      <c r="O220" s="38" t="s">
        <v>101</v>
      </c>
      <c r="P220" s="38" t="s">
        <v>99</v>
      </c>
      <c r="Q220" s="71">
        <v>2892800.22</v>
      </c>
      <c r="R220" s="32"/>
    </row>
    <row r="221" spans="1:18" s="40" customFormat="1" ht="22.5">
      <c r="A221" s="32">
        <f t="shared" si="10"/>
        <v>210</v>
      </c>
      <c r="B221" s="68" t="s">
        <v>103</v>
      </c>
      <c r="C221" s="69" t="s">
        <v>463</v>
      </c>
      <c r="D221" s="69" t="s">
        <v>157</v>
      </c>
      <c r="E221" s="70" t="s">
        <v>195</v>
      </c>
      <c r="F221" s="68">
        <v>80140</v>
      </c>
      <c r="G221" s="69" t="s">
        <v>51</v>
      </c>
      <c r="H221" s="15">
        <v>12239370</v>
      </c>
      <c r="I221" s="37">
        <v>5059842.5</v>
      </c>
      <c r="J221" s="36" t="s">
        <v>99</v>
      </c>
      <c r="K221" s="37">
        <f t="shared" si="9"/>
        <v>864960.625</v>
      </c>
      <c r="L221" s="38" t="s">
        <v>99</v>
      </c>
      <c r="M221" s="38"/>
      <c r="N221" s="38" t="s">
        <v>101</v>
      </c>
      <c r="O221" s="38" t="s">
        <v>101</v>
      </c>
      <c r="P221" s="38" t="s">
        <v>99</v>
      </c>
      <c r="Q221" s="71">
        <v>4698935.49</v>
      </c>
      <c r="R221" s="32"/>
    </row>
    <row r="222" spans="1:18" s="40" customFormat="1" ht="22.5">
      <c r="A222" s="32">
        <f t="shared" si="10"/>
        <v>211</v>
      </c>
      <c r="B222" s="68" t="s">
        <v>103</v>
      </c>
      <c r="C222" s="69" t="s">
        <v>463</v>
      </c>
      <c r="D222" s="69" t="s">
        <v>158</v>
      </c>
      <c r="E222" s="69" t="s">
        <v>196</v>
      </c>
      <c r="F222" s="68">
        <v>80105</v>
      </c>
      <c r="G222" s="69" t="s">
        <v>51</v>
      </c>
      <c r="H222" s="15">
        <v>10392112.5</v>
      </c>
      <c r="I222" s="37">
        <v>2598028.125</v>
      </c>
      <c r="J222" s="36" t="s">
        <v>99</v>
      </c>
      <c r="K222" s="37">
        <f t="shared" si="9"/>
        <v>649507.03125</v>
      </c>
      <c r="L222" s="38" t="s">
        <v>99</v>
      </c>
      <c r="M222" s="38"/>
      <c r="N222" s="38" t="s">
        <v>101</v>
      </c>
      <c r="O222" s="38" t="s">
        <v>101</v>
      </c>
      <c r="P222" s="38" t="s">
        <v>99</v>
      </c>
      <c r="Q222" s="71">
        <v>9433823.43</v>
      </c>
      <c r="R222" s="32"/>
    </row>
    <row r="223" spans="1:18" s="40" customFormat="1" ht="22.5">
      <c r="A223" s="32">
        <f t="shared" si="10"/>
        <v>212</v>
      </c>
      <c r="B223" s="68" t="s">
        <v>103</v>
      </c>
      <c r="C223" s="69" t="s">
        <v>463</v>
      </c>
      <c r="D223" s="69" t="s">
        <v>159</v>
      </c>
      <c r="E223" s="69" t="s">
        <v>197</v>
      </c>
      <c r="F223" s="68">
        <v>80020</v>
      </c>
      <c r="G223" s="69" t="s">
        <v>51</v>
      </c>
      <c r="H223" s="15">
        <v>19004939.349999998</v>
      </c>
      <c r="I223" s="37">
        <v>4751234.837499999</v>
      </c>
      <c r="J223" s="36" t="s">
        <v>99</v>
      </c>
      <c r="K223" s="37">
        <f t="shared" si="9"/>
        <v>1187808.7093749999</v>
      </c>
      <c r="L223" s="38" t="s">
        <v>99</v>
      </c>
      <c r="M223" s="38"/>
      <c r="N223" s="38" t="s">
        <v>101</v>
      </c>
      <c r="O223" s="38" t="s">
        <v>101</v>
      </c>
      <c r="P223" s="38" t="s">
        <v>99</v>
      </c>
      <c r="Q223" s="71">
        <v>7763197.63</v>
      </c>
      <c r="R223" s="32"/>
    </row>
    <row r="224" spans="1:18" s="40" customFormat="1" ht="22.5">
      <c r="A224" s="32">
        <f t="shared" si="10"/>
        <v>213</v>
      </c>
      <c r="B224" s="68" t="s">
        <v>103</v>
      </c>
      <c r="C224" s="69" t="s">
        <v>463</v>
      </c>
      <c r="D224" s="69" t="s">
        <v>160</v>
      </c>
      <c r="E224" s="69" t="s">
        <v>198</v>
      </c>
      <c r="F224" s="68">
        <v>81240</v>
      </c>
      <c r="G224" s="69" t="s">
        <v>5</v>
      </c>
      <c r="H224" s="15">
        <v>3541510.94</v>
      </c>
      <c r="I224" s="37">
        <v>885377.735</v>
      </c>
      <c r="J224" s="36" t="s">
        <v>99</v>
      </c>
      <c r="K224" s="37">
        <f t="shared" si="9"/>
        <v>221344.43375</v>
      </c>
      <c r="L224" s="38" t="s">
        <v>99</v>
      </c>
      <c r="M224" s="38"/>
      <c r="N224" s="38" t="s">
        <v>101</v>
      </c>
      <c r="O224" s="38" t="s">
        <v>101</v>
      </c>
      <c r="P224" s="38" t="s">
        <v>99</v>
      </c>
      <c r="Q224" s="71">
        <v>555733.49</v>
      </c>
      <c r="R224" s="32"/>
    </row>
    <row r="225" spans="1:18" s="40" customFormat="1" ht="33.75">
      <c r="A225" s="32">
        <f t="shared" si="10"/>
        <v>214</v>
      </c>
      <c r="B225" s="72" t="s">
        <v>69</v>
      </c>
      <c r="C225" s="69" t="s">
        <v>463</v>
      </c>
      <c r="D225" s="70" t="s">
        <v>115</v>
      </c>
      <c r="E225" s="73" t="s">
        <v>161</v>
      </c>
      <c r="F225" s="68">
        <v>81200</v>
      </c>
      <c r="G225" s="73" t="s">
        <v>37</v>
      </c>
      <c r="H225" s="15"/>
      <c r="I225" s="37">
        <v>4606000</v>
      </c>
      <c r="J225" s="36" t="s">
        <v>99</v>
      </c>
      <c r="K225" s="37">
        <f t="shared" si="9"/>
        <v>230300</v>
      </c>
      <c r="L225" s="35" t="s">
        <v>99</v>
      </c>
      <c r="M225" s="35" t="s">
        <v>101</v>
      </c>
      <c r="N225" s="35" t="s">
        <v>101</v>
      </c>
      <c r="O225" s="35" t="s">
        <v>101</v>
      </c>
      <c r="P225" s="38" t="s">
        <v>99</v>
      </c>
      <c r="Q225" s="74">
        <v>1006162.944</v>
      </c>
      <c r="R225" s="32"/>
    </row>
    <row r="226" spans="1:18" s="40" customFormat="1" ht="33.75">
      <c r="A226" s="32">
        <f t="shared" si="10"/>
        <v>215</v>
      </c>
      <c r="B226" s="72" t="s">
        <v>69</v>
      </c>
      <c r="C226" s="69" t="s">
        <v>463</v>
      </c>
      <c r="D226" s="70" t="s">
        <v>116</v>
      </c>
      <c r="E226" s="73" t="s">
        <v>162</v>
      </c>
      <c r="F226" s="68">
        <v>81249</v>
      </c>
      <c r="G226" s="73" t="s">
        <v>37</v>
      </c>
      <c r="H226" s="15"/>
      <c r="I226" s="37">
        <v>314420</v>
      </c>
      <c r="J226" s="36" t="s">
        <v>99</v>
      </c>
      <c r="K226" s="37">
        <f t="shared" si="9"/>
        <v>15721</v>
      </c>
      <c r="L226" s="35" t="s">
        <v>99</v>
      </c>
      <c r="M226" s="35" t="s">
        <v>101</v>
      </c>
      <c r="N226" s="35" t="s">
        <v>101</v>
      </c>
      <c r="O226" s="35" t="s">
        <v>101</v>
      </c>
      <c r="P226" s="38" t="s">
        <v>99</v>
      </c>
      <c r="Q226" s="71" t="s">
        <v>473</v>
      </c>
      <c r="R226" s="32"/>
    </row>
    <row r="227" spans="1:18" s="40" customFormat="1" ht="33.75">
      <c r="A227" s="32">
        <f t="shared" si="10"/>
        <v>216</v>
      </c>
      <c r="B227" s="72" t="s">
        <v>69</v>
      </c>
      <c r="C227" s="69" t="s">
        <v>463</v>
      </c>
      <c r="D227" s="75" t="s">
        <v>117</v>
      </c>
      <c r="E227" s="75" t="s">
        <v>163</v>
      </c>
      <c r="F227" s="68">
        <v>80130</v>
      </c>
      <c r="G227" s="69" t="s">
        <v>51</v>
      </c>
      <c r="H227" s="15"/>
      <c r="I227" s="37">
        <v>500000</v>
      </c>
      <c r="J227" s="36" t="s">
        <v>99</v>
      </c>
      <c r="K227" s="37">
        <f t="shared" si="9"/>
        <v>25000</v>
      </c>
      <c r="L227" s="35" t="s">
        <v>99</v>
      </c>
      <c r="M227" s="35" t="s">
        <v>101</v>
      </c>
      <c r="N227" s="35" t="s">
        <v>101</v>
      </c>
      <c r="O227" s="35" t="s">
        <v>101</v>
      </c>
      <c r="P227" s="38" t="s">
        <v>99</v>
      </c>
      <c r="Q227" s="68" t="s">
        <v>473</v>
      </c>
      <c r="R227" s="32"/>
    </row>
    <row r="228" spans="1:18" s="40" customFormat="1" ht="33.75">
      <c r="A228" s="32">
        <f t="shared" si="10"/>
        <v>217</v>
      </c>
      <c r="B228" s="72" t="s">
        <v>69</v>
      </c>
      <c r="C228" s="69" t="s">
        <v>463</v>
      </c>
      <c r="D228" s="70" t="s">
        <v>118</v>
      </c>
      <c r="E228" s="73" t="s">
        <v>164</v>
      </c>
      <c r="F228" s="68">
        <v>80010</v>
      </c>
      <c r="G228" s="69" t="s">
        <v>51</v>
      </c>
      <c r="H228" s="15"/>
      <c r="I228" s="37">
        <v>2160000</v>
      </c>
      <c r="J228" s="36" t="s">
        <v>99</v>
      </c>
      <c r="K228" s="37">
        <f t="shared" si="9"/>
        <v>108000</v>
      </c>
      <c r="L228" s="35" t="s">
        <v>99</v>
      </c>
      <c r="M228" s="35" t="s">
        <v>101</v>
      </c>
      <c r="N228" s="35" t="s">
        <v>101</v>
      </c>
      <c r="O228" s="35" t="s">
        <v>101</v>
      </c>
      <c r="P228" s="38" t="s">
        <v>99</v>
      </c>
      <c r="Q228" s="69">
        <v>820020.9380000003</v>
      </c>
      <c r="R228" s="32"/>
    </row>
    <row r="229" spans="1:18" s="40" customFormat="1" ht="33.75">
      <c r="A229" s="32">
        <f t="shared" si="10"/>
        <v>218</v>
      </c>
      <c r="B229" s="72" t="s">
        <v>69</v>
      </c>
      <c r="C229" s="69" t="s">
        <v>463</v>
      </c>
      <c r="D229" s="70" t="s">
        <v>119</v>
      </c>
      <c r="E229" s="70" t="s">
        <v>466</v>
      </c>
      <c r="F229" s="68">
        <v>80010</v>
      </c>
      <c r="G229" s="69" t="s">
        <v>51</v>
      </c>
      <c r="H229" s="15"/>
      <c r="I229" s="37">
        <v>500000</v>
      </c>
      <c r="J229" s="36" t="s">
        <v>99</v>
      </c>
      <c r="K229" s="37">
        <f t="shared" si="9"/>
        <v>25000</v>
      </c>
      <c r="L229" s="35" t="s">
        <v>99</v>
      </c>
      <c r="M229" s="35" t="s">
        <v>101</v>
      </c>
      <c r="N229" s="35" t="s">
        <v>101</v>
      </c>
      <c r="O229" s="35" t="s">
        <v>101</v>
      </c>
      <c r="P229" s="38" t="s">
        <v>99</v>
      </c>
      <c r="Q229" s="68" t="s">
        <v>473</v>
      </c>
      <c r="R229" s="32"/>
    </row>
    <row r="230" spans="1:18" s="40" customFormat="1" ht="33.75">
      <c r="A230" s="32">
        <f t="shared" si="10"/>
        <v>219</v>
      </c>
      <c r="B230" s="72" t="s">
        <v>69</v>
      </c>
      <c r="C230" s="69" t="s">
        <v>463</v>
      </c>
      <c r="D230" s="70" t="s">
        <v>120</v>
      </c>
      <c r="E230" s="73" t="s">
        <v>165</v>
      </c>
      <c r="F230" s="68">
        <v>80220</v>
      </c>
      <c r="G230" s="69" t="s">
        <v>51</v>
      </c>
      <c r="H230" s="15"/>
      <c r="I230" s="37">
        <v>480880</v>
      </c>
      <c r="J230" s="36" t="s">
        <v>99</v>
      </c>
      <c r="K230" s="37">
        <f t="shared" si="9"/>
        <v>24044</v>
      </c>
      <c r="L230" s="35" t="s">
        <v>99</v>
      </c>
      <c r="M230" s="35" t="s">
        <v>101</v>
      </c>
      <c r="N230" s="35" t="s">
        <v>101</v>
      </c>
      <c r="O230" s="35" t="s">
        <v>101</v>
      </c>
      <c r="P230" s="38" t="s">
        <v>99</v>
      </c>
      <c r="Q230" s="71">
        <v>2047979.2770000014</v>
      </c>
      <c r="R230" s="32"/>
    </row>
    <row r="231" spans="1:18" s="40" customFormat="1" ht="33.75">
      <c r="A231" s="32">
        <f t="shared" si="10"/>
        <v>220</v>
      </c>
      <c r="B231" s="72" t="s">
        <v>69</v>
      </c>
      <c r="C231" s="69" t="s">
        <v>463</v>
      </c>
      <c r="D231" s="70" t="s">
        <v>121</v>
      </c>
      <c r="E231" s="73" t="s">
        <v>166</v>
      </c>
      <c r="F231" s="68">
        <v>80026</v>
      </c>
      <c r="G231" s="69" t="s">
        <v>51</v>
      </c>
      <c r="H231" s="15"/>
      <c r="I231" s="37">
        <v>1200000</v>
      </c>
      <c r="J231" s="36" t="s">
        <v>99</v>
      </c>
      <c r="K231" s="37">
        <f t="shared" si="9"/>
        <v>60000</v>
      </c>
      <c r="L231" s="35" t="s">
        <v>99</v>
      </c>
      <c r="M231" s="35" t="s">
        <v>101</v>
      </c>
      <c r="N231" s="35" t="s">
        <v>101</v>
      </c>
      <c r="O231" s="35" t="s">
        <v>101</v>
      </c>
      <c r="P231" s="38" t="s">
        <v>99</v>
      </c>
      <c r="Q231" s="71">
        <v>1318569.8740000005</v>
      </c>
      <c r="R231" s="32"/>
    </row>
    <row r="232" spans="1:18" s="40" customFormat="1" ht="33.75">
      <c r="A232" s="32">
        <f t="shared" si="10"/>
        <v>221</v>
      </c>
      <c r="B232" s="72" t="s">
        <v>69</v>
      </c>
      <c r="C232" s="69" t="s">
        <v>463</v>
      </c>
      <c r="D232" s="70" t="s">
        <v>122</v>
      </c>
      <c r="E232" s="73" t="s">
        <v>167</v>
      </c>
      <c r="F232" s="68">
        <v>80025</v>
      </c>
      <c r="G232" s="69" t="s">
        <v>51</v>
      </c>
      <c r="H232" s="15"/>
      <c r="I232" s="37">
        <v>2388560</v>
      </c>
      <c r="J232" s="36" t="s">
        <v>99</v>
      </c>
      <c r="K232" s="37">
        <f t="shared" si="9"/>
        <v>119428</v>
      </c>
      <c r="L232" s="35" t="s">
        <v>99</v>
      </c>
      <c r="M232" s="35" t="s">
        <v>101</v>
      </c>
      <c r="N232" s="35" t="s">
        <v>101</v>
      </c>
      <c r="O232" s="35" t="s">
        <v>101</v>
      </c>
      <c r="P232" s="38" t="s">
        <v>99</v>
      </c>
      <c r="Q232" s="71">
        <v>3306567.5399999963</v>
      </c>
      <c r="R232" s="32"/>
    </row>
    <row r="233" spans="1:18" s="40" customFormat="1" ht="33.75">
      <c r="A233" s="32">
        <f t="shared" si="10"/>
        <v>222</v>
      </c>
      <c r="B233" s="72" t="s">
        <v>69</v>
      </c>
      <c r="C233" s="69" t="s">
        <v>463</v>
      </c>
      <c r="D233" s="70" t="s">
        <v>123</v>
      </c>
      <c r="E233" s="73" t="s">
        <v>168</v>
      </c>
      <c r="F233" s="68">
        <v>80000</v>
      </c>
      <c r="G233" s="69" t="s">
        <v>51</v>
      </c>
      <c r="H233" s="15"/>
      <c r="I233" s="37">
        <v>100000</v>
      </c>
      <c r="J233" s="36" t="s">
        <v>99</v>
      </c>
      <c r="K233" s="37">
        <f t="shared" si="9"/>
        <v>5000</v>
      </c>
      <c r="L233" s="35" t="s">
        <v>99</v>
      </c>
      <c r="M233" s="35" t="s">
        <v>101</v>
      </c>
      <c r="N233" s="35" t="s">
        <v>101</v>
      </c>
      <c r="O233" s="35" t="s">
        <v>101</v>
      </c>
      <c r="P233" s="38" t="s">
        <v>99</v>
      </c>
      <c r="Q233" s="69">
        <v>171533.582</v>
      </c>
      <c r="R233" s="32"/>
    </row>
    <row r="234" spans="1:18" s="40" customFormat="1" ht="33.75">
      <c r="A234" s="32">
        <f t="shared" si="10"/>
        <v>223</v>
      </c>
      <c r="B234" s="72" t="s">
        <v>69</v>
      </c>
      <c r="C234" s="69" t="s">
        <v>463</v>
      </c>
      <c r="D234" s="70" t="s">
        <v>124</v>
      </c>
      <c r="E234" s="73" t="s">
        <v>169</v>
      </c>
      <c r="F234" s="68">
        <v>80384</v>
      </c>
      <c r="G234" s="69" t="s">
        <v>51</v>
      </c>
      <c r="H234" s="15"/>
      <c r="I234" s="37">
        <v>100000000</v>
      </c>
      <c r="J234" s="36" t="s">
        <v>99</v>
      </c>
      <c r="K234" s="37">
        <f t="shared" si="9"/>
        <v>5000000</v>
      </c>
      <c r="L234" s="35" t="s">
        <v>99</v>
      </c>
      <c r="M234" s="35" t="s">
        <v>101</v>
      </c>
      <c r="N234" s="35" t="s">
        <v>101</v>
      </c>
      <c r="O234" s="35" t="s">
        <v>101</v>
      </c>
      <c r="P234" s="38" t="s">
        <v>99</v>
      </c>
      <c r="Q234" s="71" t="s">
        <v>473</v>
      </c>
      <c r="R234" s="32"/>
    </row>
    <row r="235" spans="1:18" s="40" customFormat="1" ht="33.75">
      <c r="A235" s="32">
        <f t="shared" si="10"/>
        <v>224</v>
      </c>
      <c r="B235" s="72" t="s">
        <v>69</v>
      </c>
      <c r="C235" s="69" t="s">
        <v>463</v>
      </c>
      <c r="D235" s="70" t="s">
        <v>125</v>
      </c>
      <c r="E235" s="70" t="s">
        <v>170</v>
      </c>
      <c r="F235" s="68">
        <v>80200</v>
      </c>
      <c r="G235" s="69" t="s">
        <v>51</v>
      </c>
      <c r="H235" s="15"/>
      <c r="I235" s="37">
        <v>100000</v>
      </c>
      <c r="J235" s="36" t="s">
        <v>99</v>
      </c>
      <c r="K235" s="37">
        <f t="shared" si="9"/>
        <v>5000</v>
      </c>
      <c r="L235" s="35" t="s">
        <v>99</v>
      </c>
      <c r="M235" s="35" t="s">
        <v>101</v>
      </c>
      <c r="N235" s="35" t="s">
        <v>101</v>
      </c>
      <c r="O235" s="35" t="s">
        <v>101</v>
      </c>
      <c r="P235" s="38" t="s">
        <v>99</v>
      </c>
      <c r="Q235" s="71" t="s">
        <v>473</v>
      </c>
      <c r="R235" s="32"/>
    </row>
    <row r="236" spans="1:18" s="40" customFormat="1" ht="33.75">
      <c r="A236" s="32">
        <f t="shared" si="10"/>
        <v>225</v>
      </c>
      <c r="B236" s="72" t="s">
        <v>69</v>
      </c>
      <c r="C236" s="69" t="s">
        <v>463</v>
      </c>
      <c r="D236" s="70" t="s">
        <v>126</v>
      </c>
      <c r="E236" s="73" t="s">
        <v>171</v>
      </c>
      <c r="F236" s="68">
        <v>81800</v>
      </c>
      <c r="G236" s="73" t="s">
        <v>58</v>
      </c>
      <c r="H236" s="15"/>
      <c r="I236" s="37">
        <v>100000</v>
      </c>
      <c r="J236" s="36" t="s">
        <v>99</v>
      </c>
      <c r="K236" s="37">
        <f t="shared" si="9"/>
        <v>5000</v>
      </c>
      <c r="L236" s="35" t="s">
        <v>99</v>
      </c>
      <c r="M236" s="35" t="s">
        <v>101</v>
      </c>
      <c r="N236" s="35" t="s">
        <v>101</v>
      </c>
      <c r="O236" s="35" t="s">
        <v>101</v>
      </c>
      <c r="P236" s="38" t="s">
        <v>99</v>
      </c>
      <c r="Q236" s="71">
        <v>61617.37</v>
      </c>
      <c r="R236" s="32"/>
    </row>
    <row r="237" spans="1:18" s="40" customFormat="1" ht="33.75">
      <c r="A237" s="32">
        <f t="shared" si="10"/>
        <v>226</v>
      </c>
      <c r="B237" s="72" t="s">
        <v>69</v>
      </c>
      <c r="C237" s="69" t="s">
        <v>463</v>
      </c>
      <c r="D237" s="70" t="s">
        <v>127</v>
      </c>
      <c r="E237" s="73" t="s">
        <v>172</v>
      </c>
      <c r="F237" s="68">
        <v>81820</v>
      </c>
      <c r="G237" s="73" t="s">
        <v>58</v>
      </c>
      <c r="H237" s="15"/>
      <c r="I237" s="37">
        <v>111000</v>
      </c>
      <c r="J237" s="36" t="s">
        <v>99</v>
      </c>
      <c r="K237" s="37">
        <f t="shared" si="9"/>
        <v>5550</v>
      </c>
      <c r="L237" s="35" t="s">
        <v>99</v>
      </c>
      <c r="M237" s="35" t="s">
        <v>101</v>
      </c>
      <c r="N237" s="35" t="s">
        <v>101</v>
      </c>
      <c r="O237" s="35" t="s">
        <v>101</v>
      </c>
      <c r="P237" s="38" t="s">
        <v>99</v>
      </c>
      <c r="Q237" s="71">
        <v>820020.9380000003</v>
      </c>
      <c r="R237" s="32"/>
    </row>
    <row r="238" spans="1:18" s="40" customFormat="1" ht="33.75">
      <c r="A238" s="32">
        <f t="shared" si="10"/>
        <v>227</v>
      </c>
      <c r="B238" s="72" t="s">
        <v>69</v>
      </c>
      <c r="C238" s="69" t="s">
        <v>463</v>
      </c>
      <c r="D238" s="70" t="s">
        <v>128</v>
      </c>
      <c r="E238" s="70" t="s">
        <v>173</v>
      </c>
      <c r="F238" s="68">
        <v>81800</v>
      </c>
      <c r="G238" s="73" t="s">
        <v>58</v>
      </c>
      <c r="H238" s="15"/>
      <c r="I238" s="37">
        <v>80000</v>
      </c>
      <c r="J238" s="36" t="s">
        <v>99</v>
      </c>
      <c r="K238" s="37">
        <f t="shared" si="9"/>
        <v>4000</v>
      </c>
      <c r="L238" s="35" t="s">
        <v>99</v>
      </c>
      <c r="M238" s="35" t="s">
        <v>101</v>
      </c>
      <c r="N238" s="35" t="s">
        <v>101</v>
      </c>
      <c r="O238" s="35" t="s">
        <v>101</v>
      </c>
      <c r="P238" s="38" t="s">
        <v>99</v>
      </c>
      <c r="Q238" s="71">
        <v>167785.43799999997</v>
      </c>
      <c r="R238" s="32"/>
    </row>
    <row r="239" spans="1:18" s="40" customFormat="1" ht="33.75">
      <c r="A239" s="32">
        <f t="shared" si="10"/>
        <v>228</v>
      </c>
      <c r="B239" s="72" t="s">
        <v>69</v>
      </c>
      <c r="C239" s="69" t="s">
        <v>463</v>
      </c>
      <c r="D239" s="70" t="s">
        <v>129</v>
      </c>
      <c r="E239" s="73" t="s">
        <v>174</v>
      </c>
      <c r="F239" s="68">
        <v>81040</v>
      </c>
      <c r="G239" s="73" t="s">
        <v>6</v>
      </c>
      <c r="H239" s="15"/>
      <c r="I239" s="37">
        <v>691300</v>
      </c>
      <c r="J239" s="36" t="s">
        <v>99</v>
      </c>
      <c r="K239" s="37">
        <f t="shared" si="9"/>
        <v>34565</v>
      </c>
      <c r="L239" s="35" t="s">
        <v>99</v>
      </c>
      <c r="M239" s="35" t="s">
        <v>101</v>
      </c>
      <c r="N239" s="35" t="s">
        <v>101</v>
      </c>
      <c r="O239" s="35" t="s">
        <v>101</v>
      </c>
      <c r="P239" s="38" t="s">
        <v>99</v>
      </c>
      <c r="Q239" s="71">
        <v>507004.78</v>
      </c>
      <c r="R239" s="32"/>
    </row>
    <row r="240" spans="1:18" s="40" customFormat="1" ht="33.75">
      <c r="A240" s="32">
        <f t="shared" si="10"/>
        <v>229</v>
      </c>
      <c r="B240" s="72" t="s">
        <v>69</v>
      </c>
      <c r="C240" s="69" t="s">
        <v>463</v>
      </c>
      <c r="D240" s="70" t="s">
        <v>130</v>
      </c>
      <c r="E240" s="73" t="s">
        <v>467</v>
      </c>
      <c r="F240" s="68">
        <v>82017</v>
      </c>
      <c r="G240" s="73" t="s">
        <v>12</v>
      </c>
      <c r="H240" s="15"/>
      <c r="I240" s="37">
        <v>358360</v>
      </c>
      <c r="J240" s="36" t="s">
        <v>99</v>
      </c>
      <c r="K240" s="37">
        <f t="shared" si="9"/>
        <v>17918</v>
      </c>
      <c r="L240" s="35" t="s">
        <v>99</v>
      </c>
      <c r="M240" s="35" t="s">
        <v>101</v>
      </c>
      <c r="N240" s="35" t="s">
        <v>101</v>
      </c>
      <c r="O240" s="35" t="s">
        <v>101</v>
      </c>
      <c r="P240" s="38" t="s">
        <v>99</v>
      </c>
      <c r="Q240" s="71">
        <v>264781.908</v>
      </c>
      <c r="R240" s="32"/>
    </row>
    <row r="241" spans="1:18" s="40" customFormat="1" ht="33.75">
      <c r="A241" s="32">
        <f t="shared" si="10"/>
        <v>230</v>
      </c>
      <c r="B241" s="72" t="s">
        <v>69</v>
      </c>
      <c r="C241" s="69" t="s">
        <v>463</v>
      </c>
      <c r="D241" s="70" t="s">
        <v>131</v>
      </c>
      <c r="E241" s="73" t="s">
        <v>175</v>
      </c>
      <c r="F241" s="68">
        <v>82110</v>
      </c>
      <c r="G241" s="73" t="s">
        <v>12</v>
      </c>
      <c r="H241" s="15"/>
      <c r="I241" s="37">
        <v>400000</v>
      </c>
      <c r="J241" s="36" t="s">
        <v>99</v>
      </c>
      <c r="K241" s="37">
        <f t="shared" si="9"/>
        <v>20000</v>
      </c>
      <c r="L241" s="35" t="s">
        <v>99</v>
      </c>
      <c r="M241" s="35" t="s">
        <v>101</v>
      </c>
      <c r="N241" s="35" t="s">
        <v>101</v>
      </c>
      <c r="O241" s="35" t="s">
        <v>101</v>
      </c>
      <c r="P241" s="38" t="s">
        <v>99</v>
      </c>
      <c r="Q241" s="71">
        <v>1318569.8740000005</v>
      </c>
      <c r="R241" s="32"/>
    </row>
    <row r="242" spans="1:18" s="40" customFormat="1" ht="33.75">
      <c r="A242" s="32">
        <f t="shared" si="10"/>
        <v>231</v>
      </c>
      <c r="B242" s="72" t="s">
        <v>69</v>
      </c>
      <c r="C242" s="69" t="s">
        <v>463</v>
      </c>
      <c r="D242" s="70" t="s">
        <v>132</v>
      </c>
      <c r="E242" s="73" t="s">
        <v>176</v>
      </c>
      <c r="F242" s="68">
        <v>82110</v>
      </c>
      <c r="G242" s="73" t="s">
        <v>12</v>
      </c>
      <c r="H242" s="15"/>
      <c r="I242" s="37">
        <v>100000</v>
      </c>
      <c r="J242" s="36" t="s">
        <v>99</v>
      </c>
      <c r="K242" s="37">
        <f t="shared" si="9"/>
        <v>5000</v>
      </c>
      <c r="L242" s="35" t="s">
        <v>99</v>
      </c>
      <c r="M242" s="35" t="s">
        <v>101</v>
      </c>
      <c r="N242" s="35" t="s">
        <v>101</v>
      </c>
      <c r="O242" s="35" t="s">
        <v>101</v>
      </c>
      <c r="P242" s="38" t="s">
        <v>99</v>
      </c>
      <c r="Q242" s="71">
        <v>51205.456</v>
      </c>
      <c r="R242" s="32"/>
    </row>
    <row r="243" spans="1:18" s="40" customFormat="1" ht="33.75">
      <c r="A243" s="32">
        <f t="shared" si="10"/>
        <v>232</v>
      </c>
      <c r="B243" s="72" t="s">
        <v>69</v>
      </c>
      <c r="C243" s="69" t="s">
        <v>463</v>
      </c>
      <c r="D243" s="70" t="s">
        <v>133</v>
      </c>
      <c r="E243" s="73" t="s">
        <v>468</v>
      </c>
      <c r="F243" s="68">
        <v>82017</v>
      </c>
      <c r="G243" s="73" t="s">
        <v>12</v>
      </c>
      <c r="H243" s="15"/>
      <c r="I243" s="37">
        <v>1229180</v>
      </c>
      <c r="J243" s="36" t="s">
        <v>99</v>
      </c>
      <c r="K243" s="37">
        <f t="shared" si="9"/>
        <v>61459</v>
      </c>
      <c r="L243" s="35" t="s">
        <v>99</v>
      </c>
      <c r="M243" s="35" t="s">
        <v>101</v>
      </c>
      <c r="N243" s="35" t="s">
        <v>101</v>
      </c>
      <c r="O243" s="35" t="s">
        <v>101</v>
      </c>
      <c r="P243" s="38" t="s">
        <v>99</v>
      </c>
      <c r="Q243" s="71">
        <v>363000.98</v>
      </c>
      <c r="R243" s="32"/>
    </row>
    <row r="244" spans="1:18" s="40" customFormat="1" ht="33.75">
      <c r="A244" s="32">
        <f t="shared" si="10"/>
        <v>233</v>
      </c>
      <c r="B244" s="72" t="s">
        <v>69</v>
      </c>
      <c r="C244" s="69" t="s">
        <v>463</v>
      </c>
      <c r="D244" s="70" t="s">
        <v>134</v>
      </c>
      <c r="E244" s="73" t="s">
        <v>177</v>
      </c>
      <c r="F244" s="68">
        <v>82188</v>
      </c>
      <c r="G244" s="73" t="s">
        <v>12</v>
      </c>
      <c r="H244" s="15"/>
      <c r="I244" s="37">
        <v>400000</v>
      </c>
      <c r="J244" s="36" t="s">
        <v>99</v>
      </c>
      <c r="K244" s="37">
        <f t="shared" si="9"/>
        <v>20000</v>
      </c>
      <c r="L244" s="35" t="s">
        <v>99</v>
      </c>
      <c r="M244" s="35" t="s">
        <v>101</v>
      </c>
      <c r="N244" s="35" t="s">
        <v>101</v>
      </c>
      <c r="O244" s="35" t="s">
        <v>101</v>
      </c>
      <c r="P244" s="38" t="s">
        <v>99</v>
      </c>
      <c r="Q244" s="71">
        <v>766064.92</v>
      </c>
      <c r="R244" s="32"/>
    </row>
    <row r="245" spans="1:18" s="40" customFormat="1" ht="33.75">
      <c r="A245" s="32">
        <f t="shared" si="10"/>
        <v>234</v>
      </c>
      <c r="B245" s="68" t="s">
        <v>69</v>
      </c>
      <c r="C245" s="69" t="s">
        <v>463</v>
      </c>
      <c r="D245" s="70" t="s">
        <v>135</v>
      </c>
      <c r="E245" s="70" t="s">
        <v>469</v>
      </c>
      <c r="F245" s="68">
        <v>80320</v>
      </c>
      <c r="G245" s="69" t="s">
        <v>62</v>
      </c>
      <c r="H245" s="15"/>
      <c r="I245" s="37">
        <v>483840</v>
      </c>
      <c r="J245" s="36" t="s">
        <v>99</v>
      </c>
      <c r="K245" s="37">
        <f t="shared" si="9"/>
        <v>24192</v>
      </c>
      <c r="L245" s="35" t="s">
        <v>99</v>
      </c>
      <c r="M245" s="35" t="s">
        <v>101</v>
      </c>
      <c r="N245" s="35" t="s">
        <v>101</v>
      </c>
      <c r="O245" s="35" t="s">
        <v>101</v>
      </c>
      <c r="P245" s="38" t="s">
        <v>99</v>
      </c>
      <c r="Q245" s="71">
        <v>325786.28</v>
      </c>
      <c r="R245" s="32"/>
    </row>
    <row r="246" spans="1:18" s="40" customFormat="1" ht="33.75">
      <c r="A246" s="32">
        <f t="shared" si="10"/>
        <v>235</v>
      </c>
      <c r="B246" s="68" t="s">
        <v>69</v>
      </c>
      <c r="C246" s="69" t="s">
        <v>463</v>
      </c>
      <c r="D246" s="70" t="s">
        <v>136</v>
      </c>
      <c r="E246" s="70" t="s">
        <v>178</v>
      </c>
      <c r="F246" s="68">
        <v>81800</v>
      </c>
      <c r="G246" s="69" t="s">
        <v>470</v>
      </c>
      <c r="H246" s="15"/>
      <c r="I246" s="37">
        <v>100000</v>
      </c>
      <c r="J246" s="36" t="s">
        <v>99</v>
      </c>
      <c r="K246" s="37">
        <f t="shared" si="9"/>
        <v>5000</v>
      </c>
      <c r="L246" s="35" t="s">
        <v>99</v>
      </c>
      <c r="M246" s="35" t="s">
        <v>101</v>
      </c>
      <c r="N246" s="35" t="s">
        <v>101</v>
      </c>
      <c r="O246" s="35" t="s">
        <v>101</v>
      </c>
      <c r="P246" s="38" t="s">
        <v>99</v>
      </c>
      <c r="Q246" s="71">
        <v>161308.64</v>
      </c>
      <c r="R246" s="32"/>
    </row>
    <row r="247" spans="1:18" s="40" customFormat="1" ht="22.5">
      <c r="A247" s="32">
        <f t="shared" si="10"/>
        <v>236</v>
      </c>
      <c r="B247" s="68" t="s">
        <v>471</v>
      </c>
      <c r="C247" s="69" t="s">
        <v>463</v>
      </c>
      <c r="D247" s="69" t="s">
        <v>137</v>
      </c>
      <c r="E247" s="70" t="s">
        <v>179</v>
      </c>
      <c r="F247" s="68">
        <v>80000</v>
      </c>
      <c r="G247" s="69" t="s">
        <v>51</v>
      </c>
      <c r="H247" s="15"/>
      <c r="I247" s="37">
        <v>75000</v>
      </c>
      <c r="J247" s="36" t="s">
        <v>99</v>
      </c>
      <c r="K247" s="37">
        <f t="shared" si="9"/>
        <v>3750</v>
      </c>
      <c r="L247" s="35" t="s">
        <v>99</v>
      </c>
      <c r="M247" s="35" t="s">
        <v>101</v>
      </c>
      <c r="N247" s="35" t="s">
        <v>101</v>
      </c>
      <c r="O247" s="35" t="s">
        <v>101</v>
      </c>
      <c r="P247" s="38" t="s">
        <v>99</v>
      </c>
      <c r="Q247" s="71">
        <v>1006162.944</v>
      </c>
      <c r="R247" s="32"/>
    </row>
    <row r="248" spans="1:18" s="40" customFormat="1" ht="22.5">
      <c r="A248" s="32">
        <f t="shared" si="10"/>
        <v>237</v>
      </c>
      <c r="B248" s="68" t="s">
        <v>471</v>
      </c>
      <c r="C248" s="69" t="s">
        <v>463</v>
      </c>
      <c r="D248" s="69" t="s">
        <v>138</v>
      </c>
      <c r="E248" s="70" t="s">
        <v>472</v>
      </c>
      <c r="F248" s="68">
        <v>82089</v>
      </c>
      <c r="G248" s="69" t="s">
        <v>12</v>
      </c>
      <c r="H248" s="15"/>
      <c r="I248" s="37">
        <v>200000</v>
      </c>
      <c r="J248" s="36" t="s">
        <v>99</v>
      </c>
      <c r="K248" s="37">
        <f t="shared" si="9"/>
        <v>10000</v>
      </c>
      <c r="L248" s="35" t="s">
        <v>99</v>
      </c>
      <c r="M248" s="35" t="s">
        <v>101</v>
      </c>
      <c r="N248" s="35" t="s">
        <v>101</v>
      </c>
      <c r="O248" s="35" t="s">
        <v>101</v>
      </c>
      <c r="P248" s="38" t="s">
        <v>99</v>
      </c>
      <c r="Q248" s="71">
        <v>295942.26</v>
      </c>
      <c r="R248" s="32"/>
    </row>
    <row r="249" spans="1:18" s="81" customFormat="1" ht="11.25">
      <c r="A249" s="76"/>
      <c r="B249" s="77"/>
      <c r="C249" s="78"/>
      <c r="D249" s="78"/>
      <c r="E249" s="79" t="s">
        <v>492</v>
      </c>
      <c r="F249" s="77"/>
      <c r="G249" s="78"/>
      <c r="H249" s="80">
        <f>SUM(H203:H248)</f>
        <v>117311454.83999999</v>
      </c>
      <c r="I249" s="80">
        <f>SUM(I203:I248)</f>
        <v>143535143.70999998</v>
      </c>
      <c r="J249" s="80">
        <f aca="true" t="shared" si="11" ref="J249:R249">SUM(J203:J248)</f>
        <v>0</v>
      </c>
      <c r="K249" s="80">
        <f t="shared" si="11"/>
        <v>13042329.927499998</v>
      </c>
      <c r="L249" s="80">
        <f t="shared" si="11"/>
        <v>0</v>
      </c>
      <c r="M249" s="80">
        <f t="shared" si="11"/>
        <v>0</v>
      </c>
      <c r="N249" s="80">
        <f t="shared" si="11"/>
        <v>0</v>
      </c>
      <c r="O249" s="80">
        <f t="shared" si="11"/>
        <v>0</v>
      </c>
      <c r="P249" s="80">
        <f t="shared" si="11"/>
        <v>0</v>
      </c>
      <c r="Q249" s="80">
        <f t="shared" si="11"/>
        <v>49617671.673</v>
      </c>
      <c r="R249" s="80">
        <f t="shared" si="11"/>
        <v>0</v>
      </c>
    </row>
    <row r="250" spans="1:18" s="18" customFormat="1" ht="11.25">
      <c r="A250" s="11"/>
      <c r="B250" s="11"/>
      <c r="C250" s="11"/>
      <c r="D250" s="20"/>
      <c r="E250" s="11"/>
      <c r="F250" s="13"/>
      <c r="G250" s="11"/>
      <c r="H250" s="16"/>
      <c r="I250" s="17"/>
      <c r="J250" s="17"/>
      <c r="K250" s="17"/>
      <c r="L250" s="11"/>
      <c r="M250" s="11"/>
      <c r="N250" s="11"/>
      <c r="O250" s="11"/>
      <c r="P250" s="11"/>
      <c r="Q250" s="11"/>
      <c r="R250" s="11"/>
    </row>
    <row r="251" spans="1:18" s="18" customFormat="1" ht="11.25">
      <c r="A251" s="11"/>
      <c r="B251" s="82">
        <v>4.3</v>
      </c>
      <c r="C251" s="11"/>
      <c r="D251" s="46" t="s">
        <v>201</v>
      </c>
      <c r="E251" s="46"/>
      <c r="F251" s="13"/>
      <c r="G251" s="11"/>
      <c r="H251" s="16"/>
      <c r="I251" s="17"/>
      <c r="J251" s="17"/>
      <c r="K251" s="17"/>
      <c r="L251" s="11"/>
      <c r="M251" s="11"/>
      <c r="N251" s="11"/>
      <c r="O251" s="11"/>
      <c r="P251" s="11"/>
      <c r="Q251" s="11"/>
      <c r="R251" s="11"/>
    </row>
    <row r="252" spans="1:18" s="84" customFormat="1" ht="22.5">
      <c r="A252" s="41">
        <v>238</v>
      </c>
      <c r="B252" s="41" t="s">
        <v>68</v>
      </c>
      <c r="C252" s="41" t="s">
        <v>314</v>
      </c>
      <c r="D252" s="97" t="s">
        <v>493</v>
      </c>
      <c r="E252" s="21" t="s">
        <v>200</v>
      </c>
      <c r="F252" s="83">
        <v>80170</v>
      </c>
      <c r="G252" s="41" t="s">
        <v>51</v>
      </c>
      <c r="H252" s="24">
        <v>1353600</v>
      </c>
      <c r="I252" s="24">
        <v>5743</v>
      </c>
      <c r="J252" s="19" t="s">
        <v>99</v>
      </c>
      <c r="K252" s="17">
        <f>(H252+I252)*5%</f>
        <v>67967.15000000001</v>
      </c>
      <c r="L252" s="83" t="s">
        <v>99</v>
      </c>
      <c r="M252" s="83"/>
      <c r="N252" s="83" t="s">
        <v>99</v>
      </c>
      <c r="O252" s="83" t="s">
        <v>99</v>
      </c>
      <c r="P252" s="83" t="s">
        <v>99</v>
      </c>
      <c r="Q252" s="41"/>
      <c r="R252" s="41"/>
    </row>
    <row r="253" spans="1:18" s="18" customFormat="1" ht="22.5">
      <c r="A253" s="32">
        <f aca="true" t="shared" si="12" ref="A253:A259">A252+1</f>
        <v>239</v>
      </c>
      <c r="B253" s="41" t="s">
        <v>68</v>
      </c>
      <c r="C253" s="41" t="s">
        <v>314</v>
      </c>
      <c r="D253" s="97" t="s">
        <v>494</v>
      </c>
      <c r="E253" s="21" t="s">
        <v>200</v>
      </c>
      <c r="F253" s="83">
        <v>80170</v>
      </c>
      <c r="G253" s="41" t="s">
        <v>51</v>
      </c>
      <c r="H253" s="16">
        <v>1232304</v>
      </c>
      <c r="I253" s="17">
        <v>424958.23</v>
      </c>
      <c r="J253" s="19" t="s">
        <v>99</v>
      </c>
      <c r="K253" s="17">
        <f aca="true" t="shared" si="13" ref="K253:K259">(H253+I253)*5%</f>
        <v>82863.1115</v>
      </c>
      <c r="L253" s="83" t="s">
        <v>99</v>
      </c>
      <c r="M253" s="83"/>
      <c r="N253" s="83" t="s">
        <v>99</v>
      </c>
      <c r="O253" s="83" t="s">
        <v>99</v>
      </c>
      <c r="P253" s="83" t="s">
        <v>99</v>
      </c>
      <c r="Q253" s="41"/>
      <c r="R253" s="41"/>
    </row>
    <row r="254" spans="1:18" s="18" customFormat="1" ht="22.5">
      <c r="A254" s="32">
        <f t="shared" si="12"/>
        <v>240</v>
      </c>
      <c r="B254" s="41" t="s">
        <v>68</v>
      </c>
      <c r="C254" s="41" t="s">
        <v>314</v>
      </c>
      <c r="D254" s="97" t="s">
        <v>495</v>
      </c>
      <c r="E254" s="21" t="s">
        <v>200</v>
      </c>
      <c r="F254" s="83">
        <v>80170</v>
      </c>
      <c r="G254" s="41" t="s">
        <v>51</v>
      </c>
      <c r="H254" s="16">
        <v>1209600</v>
      </c>
      <c r="I254" s="16">
        <v>533359.54</v>
      </c>
      <c r="J254" s="19" t="s">
        <v>99</v>
      </c>
      <c r="K254" s="17">
        <f t="shared" si="13"/>
        <v>87147.97700000001</v>
      </c>
      <c r="L254" s="83" t="s">
        <v>99</v>
      </c>
      <c r="M254" s="83"/>
      <c r="N254" s="83" t="s">
        <v>99</v>
      </c>
      <c r="O254" s="83" t="s">
        <v>99</v>
      </c>
      <c r="P254" s="83" t="s">
        <v>99</v>
      </c>
      <c r="Q254" s="41"/>
      <c r="R254" s="41"/>
    </row>
    <row r="255" spans="1:18" s="18" customFormat="1" ht="22.5">
      <c r="A255" s="32">
        <f t="shared" si="12"/>
        <v>241</v>
      </c>
      <c r="B255" s="41" t="s">
        <v>68</v>
      </c>
      <c r="C255" s="41" t="s">
        <v>314</v>
      </c>
      <c r="D255" s="97" t="s">
        <v>496</v>
      </c>
      <c r="E255" s="21" t="s">
        <v>200</v>
      </c>
      <c r="F255" s="83">
        <v>80170</v>
      </c>
      <c r="G255" s="41" t="s">
        <v>51</v>
      </c>
      <c r="H255" s="16">
        <v>650676</v>
      </c>
      <c r="I255" s="17">
        <v>114210.55999999998</v>
      </c>
      <c r="J255" s="19" t="s">
        <v>99</v>
      </c>
      <c r="K255" s="17">
        <f t="shared" si="13"/>
        <v>38244.328</v>
      </c>
      <c r="L255" s="83" t="s">
        <v>99</v>
      </c>
      <c r="M255" s="83"/>
      <c r="N255" s="83" t="s">
        <v>99</v>
      </c>
      <c r="O255" s="83" t="s">
        <v>99</v>
      </c>
      <c r="P255" s="83" t="s">
        <v>99</v>
      </c>
      <c r="Q255" s="41"/>
      <c r="R255" s="41"/>
    </row>
    <row r="256" spans="1:18" s="18" customFormat="1" ht="22.5">
      <c r="A256" s="32">
        <f t="shared" si="12"/>
        <v>242</v>
      </c>
      <c r="B256" s="41" t="s">
        <v>68</v>
      </c>
      <c r="C256" s="41" t="s">
        <v>314</v>
      </c>
      <c r="D256" s="97" t="s">
        <v>497</v>
      </c>
      <c r="E256" s="21" t="s">
        <v>200</v>
      </c>
      <c r="F256" s="83">
        <v>80170</v>
      </c>
      <c r="G256" s="41" t="s">
        <v>51</v>
      </c>
      <c r="H256" s="16">
        <v>1299740</v>
      </c>
      <c r="I256" s="17">
        <v>104552.04</v>
      </c>
      <c r="J256" s="19" t="s">
        <v>99</v>
      </c>
      <c r="K256" s="17">
        <f t="shared" si="13"/>
        <v>70214.602</v>
      </c>
      <c r="L256" s="83" t="s">
        <v>99</v>
      </c>
      <c r="M256" s="83"/>
      <c r="N256" s="83" t="s">
        <v>99</v>
      </c>
      <c r="O256" s="83" t="s">
        <v>99</v>
      </c>
      <c r="P256" s="83" t="s">
        <v>99</v>
      </c>
      <c r="Q256" s="41"/>
      <c r="R256" s="41"/>
    </row>
    <row r="257" spans="1:18" s="18" customFormat="1" ht="22.5">
      <c r="A257" s="32">
        <f t="shared" si="12"/>
        <v>243</v>
      </c>
      <c r="B257" s="41" t="s">
        <v>68</v>
      </c>
      <c r="C257" s="41" t="s">
        <v>314</v>
      </c>
      <c r="D257" s="97" t="s">
        <v>498</v>
      </c>
      <c r="E257" s="21" t="s">
        <v>200</v>
      </c>
      <c r="F257" s="83">
        <v>80170</v>
      </c>
      <c r="G257" s="41" t="s">
        <v>51</v>
      </c>
      <c r="H257" s="16">
        <v>2918016</v>
      </c>
      <c r="I257" s="17">
        <v>73301.26000000001</v>
      </c>
      <c r="J257" s="19" t="s">
        <v>99</v>
      </c>
      <c r="K257" s="17">
        <f t="shared" si="13"/>
        <v>149565.86299999998</v>
      </c>
      <c r="L257" s="83" t="s">
        <v>99</v>
      </c>
      <c r="M257" s="83"/>
      <c r="N257" s="83" t="s">
        <v>99</v>
      </c>
      <c r="O257" s="83" t="s">
        <v>99</v>
      </c>
      <c r="P257" s="83" t="s">
        <v>99</v>
      </c>
      <c r="Q257" s="41"/>
      <c r="R257" s="41"/>
    </row>
    <row r="258" spans="1:18" s="18" customFormat="1" ht="22.5">
      <c r="A258" s="32">
        <f t="shared" si="12"/>
        <v>244</v>
      </c>
      <c r="B258" s="41" t="s">
        <v>68</v>
      </c>
      <c r="C258" s="41" t="s">
        <v>314</v>
      </c>
      <c r="D258" s="97" t="s">
        <v>499</v>
      </c>
      <c r="E258" s="21" t="s">
        <v>200</v>
      </c>
      <c r="F258" s="83">
        <v>80170</v>
      </c>
      <c r="G258" s="41" t="s">
        <v>51</v>
      </c>
      <c r="H258" s="16">
        <v>349232</v>
      </c>
      <c r="I258" s="17">
        <v>43020.61</v>
      </c>
      <c r="J258" s="19" t="s">
        <v>99</v>
      </c>
      <c r="K258" s="17">
        <f t="shared" si="13"/>
        <v>19612.6305</v>
      </c>
      <c r="L258" s="83" t="s">
        <v>99</v>
      </c>
      <c r="M258" s="83"/>
      <c r="N258" s="83" t="s">
        <v>99</v>
      </c>
      <c r="O258" s="83" t="s">
        <v>99</v>
      </c>
      <c r="P258" s="83" t="s">
        <v>99</v>
      </c>
      <c r="Q258" s="41"/>
      <c r="R258" s="41"/>
    </row>
    <row r="259" spans="1:18" s="18" customFormat="1" ht="22.5">
      <c r="A259" s="32">
        <f t="shared" si="12"/>
        <v>245</v>
      </c>
      <c r="B259" s="41" t="s">
        <v>68</v>
      </c>
      <c r="C259" s="41" t="s">
        <v>314</v>
      </c>
      <c r="D259" s="97" t="s">
        <v>500</v>
      </c>
      <c r="E259" s="21" t="s">
        <v>200</v>
      </c>
      <c r="F259" s="83">
        <v>80170</v>
      </c>
      <c r="G259" s="41" t="s">
        <v>51</v>
      </c>
      <c r="H259" s="16">
        <v>40560</v>
      </c>
      <c r="I259" s="17">
        <v>0</v>
      </c>
      <c r="J259" s="19" t="s">
        <v>99</v>
      </c>
      <c r="K259" s="17">
        <f t="shared" si="13"/>
        <v>2028</v>
      </c>
      <c r="L259" s="83" t="s">
        <v>99</v>
      </c>
      <c r="M259" s="83"/>
      <c r="N259" s="83" t="s">
        <v>99</v>
      </c>
      <c r="O259" s="83" t="s">
        <v>99</v>
      </c>
      <c r="P259" s="83" t="s">
        <v>99</v>
      </c>
      <c r="Q259" s="41"/>
      <c r="R259" s="41"/>
    </row>
    <row r="260" spans="4:18" s="49" customFormat="1" ht="11.25">
      <c r="D260" s="85"/>
      <c r="E260" s="49" t="s">
        <v>501</v>
      </c>
      <c r="F260" s="86"/>
      <c r="H260" s="87">
        <f>SUM(H252:H259)</f>
        <v>9053728</v>
      </c>
      <c r="I260" s="87">
        <f aca="true" t="shared" si="14" ref="I260:R260">SUM(I252:I259)</f>
        <v>1299145.2400000002</v>
      </c>
      <c r="J260" s="87">
        <f t="shared" si="14"/>
        <v>0</v>
      </c>
      <c r="K260" s="87">
        <f t="shared" si="14"/>
        <v>517643.662</v>
      </c>
      <c r="L260" s="87">
        <f t="shared" si="14"/>
        <v>0</v>
      </c>
      <c r="M260" s="87">
        <f t="shared" si="14"/>
        <v>0</v>
      </c>
      <c r="N260" s="87">
        <f t="shared" si="14"/>
        <v>0</v>
      </c>
      <c r="O260" s="87">
        <f t="shared" si="14"/>
        <v>0</v>
      </c>
      <c r="P260" s="87">
        <f t="shared" si="14"/>
        <v>0</v>
      </c>
      <c r="Q260" s="87">
        <f t="shared" si="14"/>
        <v>0</v>
      </c>
      <c r="R260" s="87">
        <f t="shared" si="14"/>
        <v>0</v>
      </c>
    </row>
    <row r="261" spans="4:11" s="18" customFormat="1" ht="11.25">
      <c r="D261" s="88"/>
      <c r="F261" s="31"/>
      <c r="H261" s="89"/>
      <c r="I261" s="90"/>
      <c r="J261" s="90"/>
      <c r="K261" s="90"/>
    </row>
    <row r="262" spans="4:18" s="49" customFormat="1" ht="11.25">
      <c r="D262" s="85"/>
      <c r="E262" s="49" t="s">
        <v>502</v>
      </c>
      <c r="F262" s="86"/>
      <c r="H262" s="87">
        <f>H41+H200+H249+H260</f>
        <v>1557052826.1435924</v>
      </c>
      <c r="I262" s="87">
        <f>I41+I200+I249+I260</f>
        <v>584446663.7800376</v>
      </c>
      <c r="J262" s="87">
        <f aca="true" t="shared" si="15" ref="J262:R262">J41+J200+J249+J260</f>
        <v>20000000</v>
      </c>
      <c r="K262" s="87">
        <f t="shared" si="15"/>
        <v>101060345.14118153</v>
      </c>
      <c r="L262" s="87">
        <f t="shared" si="15"/>
        <v>0</v>
      </c>
      <c r="M262" s="87">
        <v>10000000</v>
      </c>
      <c r="N262" s="87">
        <f t="shared" si="15"/>
        <v>0</v>
      </c>
      <c r="O262" s="87">
        <f t="shared" si="15"/>
        <v>0</v>
      </c>
      <c r="P262" s="87">
        <f t="shared" si="15"/>
        <v>0</v>
      </c>
      <c r="Q262" s="87">
        <f t="shared" si="15"/>
        <v>139617671.673</v>
      </c>
      <c r="R262" s="87">
        <f t="shared" si="15"/>
        <v>7839846</v>
      </c>
    </row>
    <row r="263" spans="4:11" s="18" customFormat="1" ht="11.25">
      <c r="D263" s="88"/>
      <c r="F263" s="31"/>
      <c r="H263" s="89"/>
      <c r="I263" s="90" t="s">
        <v>475</v>
      </c>
      <c r="J263" s="90"/>
      <c r="K263" s="90"/>
    </row>
    <row r="264" spans="4:11" s="18" customFormat="1" ht="11.25">
      <c r="D264" s="88"/>
      <c r="F264" s="31"/>
      <c r="H264" s="89"/>
      <c r="I264" s="90"/>
      <c r="J264" s="90"/>
      <c r="K264" s="90"/>
    </row>
    <row r="265" spans="4:11" s="18" customFormat="1" ht="11.25">
      <c r="D265" s="88"/>
      <c r="F265" s="31"/>
      <c r="H265" s="89"/>
      <c r="I265" s="90"/>
      <c r="J265" s="90"/>
      <c r="K265" s="90"/>
    </row>
    <row r="266" spans="4:11" s="18" customFormat="1" ht="11.25">
      <c r="D266" s="88"/>
      <c r="F266" s="31"/>
      <c r="H266" s="89"/>
      <c r="I266" s="90"/>
      <c r="J266" s="90"/>
      <c r="K266" s="90"/>
    </row>
    <row r="267" spans="4:11" s="18" customFormat="1" ht="11.25">
      <c r="D267" s="88"/>
      <c r="F267" s="31"/>
      <c r="H267" s="89"/>
      <c r="I267" s="90"/>
      <c r="J267" s="90"/>
      <c r="K267" s="90"/>
    </row>
    <row r="268" spans="4:11" s="18" customFormat="1" ht="11.25">
      <c r="D268" s="88"/>
      <c r="F268" s="31"/>
      <c r="H268" s="89"/>
      <c r="I268" s="90"/>
      <c r="J268" s="90"/>
      <c r="K268" s="90"/>
    </row>
    <row r="269" spans="4:11" s="18" customFormat="1" ht="11.25">
      <c r="D269" s="88"/>
      <c r="F269" s="31"/>
      <c r="H269" s="89"/>
      <c r="I269" s="90"/>
      <c r="J269" s="90"/>
      <c r="K269" s="90"/>
    </row>
    <row r="270" spans="4:11" s="18" customFormat="1" ht="11.25">
      <c r="D270" s="88"/>
      <c r="F270" s="31"/>
      <c r="H270" s="89"/>
      <c r="I270" s="90"/>
      <c r="J270" s="90"/>
      <c r="K270" s="90"/>
    </row>
    <row r="271" spans="4:11" s="18" customFormat="1" ht="11.25">
      <c r="D271" s="88"/>
      <c r="F271" s="31"/>
      <c r="H271" s="89"/>
      <c r="I271" s="90"/>
      <c r="J271" s="90"/>
      <c r="K271" s="90"/>
    </row>
    <row r="272" spans="4:11" s="18" customFormat="1" ht="11.25">
      <c r="D272" s="88"/>
      <c r="F272" s="31"/>
      <c r="H272" s="89"/>
      <c r="I272" s="90"/>
      <c r="J272" s="90"/>
      <c r="K272" s="90"/>
    </row>
    <row r="273" spans="4:11" s="18" customFormat="1" ht="11.25">
      <c r="D273" s="88"/>
      <c r="F273" s="31"/>
      <c r="H273" s="89"/>
      <c r="I273" s="90"/>
      <c r="J273" s="90"/>
      <c r="K273" s="90"/>
    </row>
    <row r="274" spans="4:11" s="18" customFormat="1" ht="11.25">
      <c r="D274" s="88"/>
      <c r="F274" s="31"/>
      <c r="H274" s="89"/>
      <c r="I274" s="90"/>
      <c r="J274" s="90"/>
      <c r="K274" s="90"/>
    </row>
    <row r="275" spans="4:11" s="18" customFormat="1" ht="11.25">
      <c r="D275" s="88"/>
      <c r="F275" s="31"/>
      <c r="H275" s="89"/>
      <c r="I275" s="90"/>
      <c r="J275" s="90"/>
      <c r="K275" s="90"/>
    </row>
    <row r="276" spans="4:11" s="18" customFormat="1" ht="11.25">
      <c r="D276" s="88"/>
      <c r="F276" s="31"/>
      <c r="H276" s="89"/>
      <c r="I276" s="90"/>
      <c r="J276" s="90"/>
      <c r="K276" s="90"/>
    </row>
    <row r="277" spans="4:11" s="18" customFormat="1" ht="11.25">
      <c r="D277" s="88"/>
      <c r="F277" s="31"/>
      <c r="H277" s="89"/>
      <c r="I277" s="90"/>
      <c r="J277" s="90"/>
      <c r="K277" s="90"/>
    </row>
    <row r="278" spans="4:11" s="18" customFormat="1" ht="11.25">
      <c r="D278" s="88"/>
      <c r="F278" s="31"/>
      <c r="H278" s="89"/>
      <c r="I278" s="90"/>
      <c r="J278" s="90"/>
      <c r="K278" s="90"/>
    </row>
    <row r="279" spans="4:11" s="18" customFormat="1" ht="11.25">
      <c r="D279" s="88"/>
      <c r="F279" s="31"/>
      <c r="H279" s="89"/>
      <c r="I279" s="90"/>
      <c r="J279" s="90"/>
      <c r="K279" s="90"/>
    </row>
    <row r="280" spans="4:11" s="18" customFormat="1" ht="11.25">
      <c r="D280" s="88"/>
      <c r="F280" s="31"/>
      <c r="H280" s="89"/>
      <c r="I280" s="90"/>
      <c r="J280" s="90"/>
      <c r="K280" s="90"/>
    </row>
  </sheetData>
  <sheetProtection/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Gamez</dc:creator>
  <cp:keywords/>
  <dc:description/>
  <cp:lastModifiedBy>Usuario de Windows</cp:lastModifiedBy>
  <cp:lastPrinted>2019-08-19T16:55:27Z</cp:lastPrinted>
  <dcterms:created xsi:type="dcterms:W3CDTF">2017-06-13T16:24:40Z</dcterms:created>
  <dcterms:modified xsi:type="dcterms:W3CDTF">2019-08-21T15:41:14Z</dcterms:modified>
  <cp:category/>
  <cp:version/>
  <cp:contentType/>
  <cp:contentStatus/>
</cp:coreProperties>
</file>