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DQ-001\Documents\Karla Mendoza\CONTRATOS 2020 Y 2021\2021\ESTATALES\LICITACIONES\SSS-LPIP-019-2021\ANEXOS\"/>
    </mc:Choice>
  </mc:AlternateContent>
  <bookViews>
    <workbookView xWindow="0" yWindow="0" windowWidth="28800" windowHeight="11835"/>
  </bookViews>
  <sheets>
    <sheet name="5000 PARA EL ANEXO I" sheetId="21" r:id="rId1"/>
  </sheets>
  <definedNames>
    <definedName name="_xlnm._FilterDatabase" localSheetId="0" hidden="1">'5000 PARA EL ANEXO I'!$A$11:$K$469</definedName>
    <definedName name="_xlnm.Print_Area" localSheetId="0">'5000 PARA EL ANEXO I'!$A$1:$K$476</definedName>
    <definedName name="_xlnm.Print_Titles" localSheetId="0">'5000 PARA EL ANEXO I'!$1:$11</definedName>
  </definedNames>
  <calcPr calcId="152511"/>
</workbook>
</file>

<file path=xl/calcChain.xml><?xml version="1.0" encoding="utf-8"?>
<calcChain xmlns="http://schemas.openxmlformats.org/spreadsheetml/2006/main">
  <c r="K13" i="21" l="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38" i="21"/>
  <c r="K139" i="21"/>
  <c r="K140" i="21"/>
  <c r="K141" i="21"/>
  <c r="K142" i="21"/>
  <c r="K143" i="21"/>
  <c r="K144" i="21"/>
  <c r="K145" i="21"/>
  <c r="K146" i="21"/>
  <c r="K147" i="21"/>
  <c r="K148" i="21"/>
  <c r="K149" i="21"/>
  <c r="K150" i="21"/>
  <c r="K151" i="21"/>
  <c r="K152" i="21"/>
  <c r="K153" i="21"/>
  <c r="K154" i="21"/>
  <c r="K155" i="21"/>
  <c r="K156" i="21"/>
  <c r="K157" i="21"/>
  <c r="K158" i="21"/>
  <c r="K159" i="21"/>
  <c r="K160" i="21"/>
  <c r="K161" i="21"/>
  <c r="K162" i="21"/>
  <c r="K163" i="21"/>
  <c r="K164" i="21"/>
  <c r="K165" i="21"/>
  <c r="K166" i="21"/>
  <c r="K167" i="21"/>
  <c r="K168" i="21"/>
  <c r="K169" i="21"/>
  <c r="K170" i="21"/>
  <c r="K171" i="21"/>
  <c r="K172" i="21"/>
  <c r="K173" i="21"/>
  <c r="K174" i="21"/>
  <c r="K175" i="21"/>
  <c r="K176" i="21"/>
  <c r="K177" i="21"/>
  <c r="K178" i="21"/>
  <c r="K179" i="21"/>
  <c r="K180" i="21"/>
  <c r="K181" i="21"/>
  <c r="K182" i="21"/>
  <c r="K183" i="21"/>
  <c r="K184" i="21"/>
  <c r="K185" i="21"/>
  <c r="K186" i="21"/>
  <c r="K187" i="21"/>
  <c r="K188" i="21"/>
  <c r="K189" i="21"/>
  <c r="K190" i="21"/>
  <c r="K191" i="21"/>
  <c r="K192" i="21"/>
  <c r="K193" i="21"/>
  <c r="K194" i="21"/>
  <c r="K195" i="21"/>
  <c r="K196" i="21"/>
  <c r="K197" i="21"/>
  <c r="K198" i="21"/>
  <c r="K199" i="21"/>
  <c r="K200" i="21"/>
  <c r="K201" i="21"/>
  <c r="K202" i="21"/>
  <c r="K203" i="21"/>
  <c r="K204" i="21"/>
  <c r="K205" i="21"/>
  <c r="K206" i="21"/>
  <c r="K207" i="21"/>
  <c r="K208" i="21"/>
  <c r="K209" i="21"/>
  <c r="K210" i="21"/>
  <c r="K211" i="21"/>
  <c r="K212" i="21"/>
  <c r="K213" i="21"/>
  <c r="K214" i="21"/>
  <c r="K215" i="21"/>
  <c r="K216" i="21"/>
  <c r="K217" i="21"/>
  <c r="K218" i="21"/>
  <c r="K219" i="21"/>
  <c r="K220" i="21"/>
  <c r="K221" i="21"/>
  <c r="K222" i="21"/>
  <c r="K223" i="21"/>
  <c r="K224" i="21"/>
  <c r="K225" i="21"/>
  <c r="K226" i="21"/>
  <c r="K227" i="21"/>
  <c r="K228" i="21"/>
  <c r="K229" i="21"/>
  <c r="K230" i="21"/>
  <c r="K231" i="21"/>
  <c r="K232" i="21"/>
  <c r="K233" i="21"/>
  <c r="K234" i="21"/>
  <c r="K235" i="21"/>
  <c r="K236" i="21"/>
  <c r="K237" i="21"/>
  <c r="K238" i="21"/>
  <c r="K239" i="21"/>
  <c r="K240" i="21"/>
  <c r="K241" i="21"/>
  <c r="K242" i="21"/>
  <c r="K243" i="21"/>
  <c r="K244" i="21"/>
  <c r="K245" i="21"/>
  <c r="K246" i="21"/>
  <c r="K247" i="21"/>
  <c r="K248" i="21"/>
  <c r="K249" i="21"/>
  <c r="K250" i="21"/>
  <c r="K251" i="21"/>
  <c r="K252" i="21"/>
  <c r="K253" i="21"/>
  <c r="K254" i="21"/>
  <c r="K255" i="21"/>
  <c r="K256" i="21"/>
  <c r="K257" i="21"/>
  <c r="K258" i="21"/>
  <c r="K259" i="21"/>
  <c r="K260" i="21"/>
  <c r="K261" i="21"/>
  <c r="K262" i="21"/>
  <c r="K263" i="21"/>
  <c r="K264" i="21"/>
  <c r="K265" i="21"/>
  <c r="K266" i="21"/>
  <c r="K267" i="21"/>
  <c r="K268" i="21"/>
  <c r="K269" i="21"/>
  <c r="K270" i="21"/>
  <c r="K271" i="21"/>
  <c r="K272" i="21"/>
  <c r="K273" i="21"/>
  <c r="K274" i="21"/>
  <c r="K275" i="21"/>
  <c r="K276" i="21"/>
  <c r="K277" i="21"/>
  <c r="K278" i="21"/>
  <c r="K279" i="21"/>
  <c r="K280" i="21"/>
  <c r="K281" i="21"/>
  <c r="K282" i="21"/>
  <c r="K283" i="21"/>
  <c r="K284" i="21"/>
  <c r="K285" i="21"/>
  <c r="K286" i="21"/>
  <c r="K287" i="21"/>
  <c r="K288" i="21"/>
  <c r="K289" i="21"/>
  <c r="K290" i="21"/>
  <c r="K291" i="21"/>
  <c r="K292" i="21"/>
  <c r="K293" i="21"/>
  <c r="K294" i="21"/>
  <c r="K295" i="21"/>
  <c r="K296" i="21"/>
  <c r="K297" i="21"/>
  <c r="K298" i="21"/>
  <c r="K299" i="21"/>
  <c r="K300" i="21"/>
  <c r="K301" i="21"/>
  <c r="K302" i="21"/>
  <c r="K303" i="21"/>
  <c r="K304" i="21"/>
  <c r="K305" i="21"/>
  <c r="K306" i="21"/>
  <c r="K307" i="21"/>
  <c r="K308" i="21"/>
  <c r="K309" i="21"/>
  <c r="K310" i="21"/>
  <c r="K311" i="21"/>
  <c r="K312" i="21"/>
  <c r="K313" i="21"/>
  <c r="K314" i="21"/>
  <c r="K315" i="21"/>
  <c r="K316" i="21"/>
  <c r="K317" i="21"/>
  <c r="K318" i="21"/>
  <c r="K319" i="21"/>
  <c r="K320" i="21"/>
  <c r="K321" i="21"/>
  <c r="K322" i="21"/>
  <c r="K323" i="21"/>
  <c r="K324" i="21"/>
  <c r="K325" i="21"/>
  <c r="K326" i="21"/>
  <c r="K327" i="21"/>
  <c r="K328" i="21"/>
  <c r="K329" i="21"/>
  <c r="K330" i="21"/>
  <c r="K331" i="21"/>
  <c r="K332" i="21"/>
  <c r="K333" i="21"/>
  <c r="K334" i="21"/>
  <c r="K335" i="21"/>
  <c r="K336" i="21"/>
  <c r="K337" i="21"/>
  <c r="K338" i="21"/>
  <c r="K339" i="21"/>
  <c r="K340" i="21"/>
  <c r="K341" i="21"/>
  <c r="K342" i="21"/>
  <c r="K343" i="21"/>
  <c r="K344" i="21"/>
  <c r="K345" i="21"/>
  <c r="K346" i="21"/>
  <c r="K347" i="21"/>
  <c r="K348" i="21"/>
  <c r="K349" i="21"/>
  <c r="K350" i="21"/>
  <c r="K351" i="21"/>
  <c r="K352" i="21"/>
  <c r="K353" i="21"/>
  <c r="K354" i="21"/>
  <c r="K355" i="21"/>
  <c r="K356" i="21"/>
  <c r="K357" i="21"/>
  <c r="K358" i="21"/>
  <c r="K359" i="21"/>
  <c r="K360" i="21"/>
  <c r="K361" i="21"/>
  <c r="K362" i="21"/>
  <c r="K363" i="21"/>
  <c r="K364" i="21"/>
  <c r="K365" i="21"/>
  <c r="K366" i="21"/>
  <c r="K367" i="21"/>
  <c r="K368" i="21"/>
  <c r="K369" i="21"/>
  <c r="K370" i="21"/>
  <c r="K371" i="21"/>
  <c r="K372" i="21"/>
  <c r="K373" i="21"/>
  <c r="K374" i="21"/>
  <c r="K375" i="21"/>
  <c r="K376" i="21"/>
  <c r="K377" i="21"/>
  <c r="K378" i="21"/>
  <c r="K379" i="21"/>
  <c r="K380" i="21"/>
  <c r="K381" i="21"/>
  <c r="K382" i="21"/>
  <c r="K383" i="21"/>
  <c r="K384" i="21"/>
  <c r="K385" i="21"/>
  <c r="K386" i="21"/>
  <c r="K387" i="21"/>
  <c r="K388" i="21"/>
  <c r="K389" i="21"/>
  <c r="K390" i="21"/>
  <c r="K391" i="21"/>
  <c r="K392" i="21"/>
  <c r="K393" i="21"/>
  <c r="K394" i="21"/>
  <c r="K395" i="21"/>
  <c r="K396" i="21"/>
  <c r="K397" i="21"/>
  <c r="K398" i="21"/>
  <c r="K399" i="21"/>
  <c r="K400" i="21"/>
  <c r="K401" i="21"/>
  <c r="K402" i="21"/>
  <c r="K403" i="21"/>
  <c r="K404" i="21"/>
  <c r="K405" i="21"/>
  <c r="K406" i="21"/>
  <c r="K407" i="21"/>
  <c r="K408" i="21"/>
  <c r="K409" i="21"/>
  <c r="K410" i="21"/>
  <c r="K411" i="21"/>
  <c r="K412" i="21"/>
  <c r="K413" i="21"/>
  <c r="K414" i="21"/>
  <c r="K415" i="21"/>
  <c r="K416" i="21"/>
  <c r="K417" i="21"/>
  <c r="K418" i="21"/>
  <c r="K419" i="21"/>
  <c r="K420" i="21"/>
  <c r="K421" i="21"/>
  <c r="K422" i="21"/>
  <c r="K423" i="21"/>
  <c r="K424" i="21"/>
  <c r="K425" i="21"/>
  <c r="K426" i="21"/>
  <c r="K427" i="21"/>
  <c r="K428" i="21"/>
  <c r="K429" i="21"/>
  <c r="K430" i="21"/>
  <c r="K431" i="21"/>
  <c r="K432" i="21"/>
  <c r="K433" i="21"/>
  <c r="K434" i="21"/>
  <c r="K435" i="21"/>
  <c r="K436" i="21"/>
  <c r="K437" i="21"/>
  <c r="K438" i="21"/>
  <c r="K439" i="21"/>
  <c r="K440" i="21"/>
  <c r="K441" i="21"/>
  <c r="K442" i="21"/>
  <c r="K443" i="21"/>
  <c r="K444" i="21"/>
  <c r="K445" i="21"/>
  <c r="K446" i="21"/>
  <c r="K447" i="21"/>
  <c r="K448" i="21"/>
  <c r="K449" i="21"/>
  <c r="K450" i="21"/>
  <c r="K451" i="21"/>
  <c r="K452" i="21"/>
  <c r="K453" i="21"/>
  <c r="K454" i="21"/>
  <c r="K455" i="21"/>
  <c r="K456" i="21"/>
  <c r="K457" i="21"/>
  <c r="K458" i="21"/>
  <c r="K459" i="21"/>
  <c r="K460" i="21"/>
  <c r="K461" i="21"/>
  <c r="K462" i="21"/>
  <c r="K463" i="21"/>
  <c r="K464" i="21"/>
  <c r="K465" i="21"/>
  <c r="K466" i="21"/>
  <c r="K467" i="21"/>
  <c r="K468" i="21"/>
  <c r="K469" i="21"/>
  <c r="K12" i="21"/>
  <c r="K470" i="21" s="1"/>
  <c r="K472" i="21" l="1"/>
  <c r="K471" i="21"/>
</calcChain>
</file>

<file path=xl/sharedStrings.xml><?xml version="1.0" encoding="utf-8"?>
<sst xmlns="http://schemas.openxmlformats.org/spreadsheetml/2006/main" count="2134" uniqueCount="519">
  <si>
    <t>537.147.0013</t>
  </si>
  <si>
    <t>Budinera de acero inoxidable 2 a 2.5 litros de capacidad.</t>
  </si>
  <si>
    <t>ARCHIVERO 4 GAVETAS: 
(CUENTA CON UNA CERRADURA DE BARRIL REMOVIBLE DE DOS BARRAS, INCLUYEN PORTA ETIQUETAS MAGNÉTICAS Y CUATRO PATAS NIVELADORAS, SE UTILIZAN CORREDERAS EMBALINADAS DE 3 PIEZAS PARA UNA SUSPENSIÓN DE CUALIDADES SUPERIORES, CUENTA CON UN SISTEMA INTERLOCK QUE SOLO PERMITE UN CAJÓN ABIERTO, CONTRAPESOS NECESARIOS PARA CUBRIR LOS REQUERIMIENTOS DE LA CERTIFICACIÓN BIFMA. CALIBRE 20 PARA PANEL SUPERIOR E INFERIOR, CALIBRE 21 PARA PANELES LATERALES, CALIBRE 24 PARA PANELES POSTERIORES. INCLUYEN DOS RIELES QUE VAN DE LADO A LADO AJUSTABLES PARA AGREGAR FOLDERS COLGANTES O PUEDE OPTAR POR RIELES QUE VAN DEL FRENTE HACIA ATRÁS PARA ARCHIVO FRONTAL. DIMENSIONES: ALTO: 133 CM, FRENTE: 76 CM PROFUNDIDAD: 47 CM).</t>
  </si>
  <si>
    <t>BOTE DE BASURA DE CAMPANA MEDIDAS: .28X40X68 CM, EN LAMINA CAL. 22, RODAPIE 0.05 CM ACABADO EN ESMALTE ELECTROESTATICO</t>
  </si>
  <si>
    <t>VITRINA UNIVERSAL CON DOBLE PUERTA: CON ARMARIO METALICO BAJO CON ESTANTE CALIBRE 20 TOTALMENTE ESMALTADA EN ACABADO HORNEADO PINTURA EPOXICA, DOS PUERTAS EN CRISTAL DE 6 MM DE ESPESOR Y DOS ENTREPAÑOS REGULABRES EN ALTURA, CON RODAPIE DE 8 CM DE ALTURA, REGATON PLASTICO AJUSTABLE EN ALTURA</t>
  </si>
  <si>
    <t>MESA MAYO CON CHAROLA: 
(FRENTE 60 CM. FONDO , 90 A 150 CM DE ALTURA (RANGO AJUSTABLE). CAPACIDAD DE CARGA MAYOR A 75 KG. BASE TUBO DE ACERO INOXIDABLE TIPO AISI 304, CAL. 18, ACABADO PULIDO SANITARIO. TUBO CUADRADO 5.1 CM X 5.1 CM (2' X 2') CON LASTRE PARA EVITAR VOLTEO. 2 PATAS FIJAS (PARTE TRASERA DE ACERO INOXIDABLE TIPO AISI 304, CON REGATONES DE POLIPROPILENO ALTO IMPACTO. 2 RODAJAS GIRATORIAS (FRENTE) DE 75 MM (3')  DE DIÁMETRO CON BASTAGO Y EJE DE RODAMIENTO DE ACERO DE ALTA RESISTENCIA, RODAMIENTO EMBALERADO, LLANTA DE GEL TRANSPARENTE Y CONCHA PROTECTORA DE ACERO.COLUMNA FIJA TUBO DE ACERO INOXIDABLE TIPO AISI 304, CAL. 18, ACABADO PULIDO SANITARIO TUBO CUADRADO  1 1/4' X 1 1/4', TUBO CIRCULAR 1 1/4' DE DIÁMETRO. COLUMNA DESLIZABLE TUBO DE ACERO INOXIDABLE TIPO AISI 304, CALIBRE 18 TUBO CUADRADO  1' X 1' TUBO CIRCULAR 1' DE DIAMETRO.AJISTE ALTURA PERILLA DE ACERO INOXIDABLE , ERGONOMICA, RESISTENTE Y FUNCIONAL. SOPORTE DE CHAROLA LÁMINA DE ACERO INOXIDABLE CAL. 12 CON DISEÑO PARA SOPORTAR LA CHAROLA MAYO. AJUSTE DE ALTURA MEDIANTE COLUMNA TELESCÓPICA, RANGO DE ALTURA DE 90 CM. A 150 CM, CON SEGURO DE FIJACIÓN A CUALQUIER ALTURA DENTRO DE ESTE RANGO). 
LOS INSUMOS REQUERIDOS DEBERÁN DAR CUMPLIMIENTO A LA NORMA OFICIAL MEXICANA NOM-068-SSA1-1993 Y CERTIFICADOS DE CALIDAD ISO 9001-13485.</t>
  </si>
  <si>
    <t xml:space="preserve">Bascula mecánica de piso tipo industrial rodable con escala mínima de pesaje de 200 gr y la máxima de 50 kg. </t>
  </si>
  <si>
    <t>Báscula de plataforma con la barra y escuadra de metal</t>
  </si>
  <si>
    <t>531.116.0286</t>
  </si>
  <si>
    <t>Esfigmomanómetro mercurial de pedestal. Equipo para la medición de la presión arterial por método no invasivo. Consta de los siguientes elementos: mercurial de pedestal sistema de ruedas antiestáticas para su desplazamiento y frenos en 2 ruedas para su inmovilización tubo de plástico irrompible para el mercurio escala de 0 a 300 mm Hg con graduación numérica intervalos de 10 mm Hg resolución de 2 mm Hg sistema de insuflación que incluya brazalete lavable con sistema velcro para su fijación (adulto y pediátrico) bolsa de insuflación de látex (adulto y pediátrico) perilla de látex con válvula de liberación de aire con conector cónico tubo o manguera de extensión de 100 cm como mínimo canastilla para la guarda de brazalete integrada para pedestal.</t>
  </si>
  <si>
    <t>531.375.0126</t>
  </si>
  <si>
    <t>Estetoscopio de cápsula doble.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Las especificaciones de cada uno de los elementos señalados serán determinadas por las unidades médicas de acuerdo a sus necesidades.</t>
  </si>
  <si>
    <t>531.345.0016</t>
  </si>
  <si>
    <t>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 ° a 40 ° +/- 5 ° C.</t>
  </si>
  <si>
    <t>533.435.0021</t>
  </si>
  <si>
    <t>Hemoglobinómetro. Fotómetro portátil para determinar cifras de hemoglobina en sangre capilar venosa o arterial.</t>
  </si>
  <si>
    <t>531.562.0707</t>
  </si>
  <si>
    <t>Lámpara obstétrica. Lámpara para iluminar el campo obstétrico con columna fija a techo desplazamiento central giro de 360 ° y abatimiento de 80 cm. Mango desmontable y esterilizable. Reflector de 57 cm. de diámetro. Intensidad luminosa homogénea de 80000 luxes a 100 cm. de distancia libre de sombras a la interposición de cuerpos. Filtro reductor de calor en un 90%. Focos de trabajo y de reserva en cada reflector. Caja de control a la pared: encendido y apagado intensidad luminosa aviso óptico en caso de foco fundido y aviso óptico indicando que está trabajando con planta suplente en caso de falla de corriente eléctrica.</t>
  </si>
  <si>
    <t>513.621.2429</t>
  </si>
  <si>
    <t>Mesa universal para exploración. Equipo semifijo para realizar la exploración física del paciente en posición de decúbito. Mesa de exploración construida con lámina y con las siguientes dimensiones: altura de 80 cm como mínimo longitud total de 185 cm como mínimo ancho de 68 cm como mínimo. Con tres secciones. Dorso con movimiento neumático para elevación continua ajustable de 0 a 80 grados o mayor. Pélvica. Miembros inferiores deslizable o abatible. Colchón desmontable con cubierta de vinil. Pintura anticorrosiva color arena en acabado mate. Portarollo de papel integrado. Cajoneras frontales de alto impacto. Cajoneras laterales derechas de alto impacto. Escalón deslizable integrado. Cubierta antiderrapante. Charola recolectora de líquidos. Taloneras retráctiles integradas pierneras tipo Goepel acojinadas con fijadores.</t>
  </si>
  <si>
    <t>531.010.0009</t>
  </si>
  <si>
    <t>MESA PASTEUR: 
(TOTALMENTE CROMADA, ENTREPAÑOS DE ACERO INOXIDABLE TIPO ESPEJO BARANDALES SUPERIORES DE ALUMINIO Y CARRETILLAS GIRATORIAS DE 40X35X82 CM).
LOS INSUMOS REQUERIDOS DEBERÁN DAR CUMPLIMIENTO A LA NORMA OFICIAL MEXICANA NOM-068-SSA1-1993 Y CERTIFICADOS DE CALIDAD ISO 9001-13485.</t>
  </si>
  <si>
    <t>513.634.0030</t>
  </si>
  <si>
    <t>Imagenología.  NEGATOSCOPIO.  Equipo que genera un campo uniforme de luz para visualizar la película radiográfica. Con las siguientes características seleccionables de acuerdo a las necesidades de las unidades médicas: estructura: dimensiones y material móvil o fijo o empotrado con una o más secciones y campos; panel frontal; balastra de encendido rápido; sujetador de películas; iluminación continua sin parpadeos. Brillo de negatoscopio de al menos 1500 cd/m2 o 5000 luxes para radiografía convencional. Iluminación con variación de menos de 15% entre una zona y otra. La variación de iluminación entre un negatoscopio y otro de un mismo banco o panel deberá ser menor que el 15%.</t>
  </si>
  <si>
    <t>PORTA CUBETA RODABLE ( PARA CUBETA DE ACERO INOXIDABLE CON CAPACIDAD DE 12 LITROS)</t>
  </si>
  <si>
    <t>Equipos de calibración para termómetros de vástago que incluye vaso de aluminio, termómetro lineal de mercurio y llave calibradora.</t>
  </si>
  <si>
    <t>513.887.0059</t>
  </si>
  <si>
    <t>Torundera con tapa de acero inoxidable 250 ml de capacidad.</t>
  </si>
  <si>
    <t xml:space="preserve">refrigerador domestico de 09 pies cubicos de una sola puerta </t>
  </si>
  <si>
    <t xml:space="preserve">COMEDOR QUE INCLUYA 4 SILLAS </t>
  </si>
  <si>
    <t>ENFRIADOR DE AGUA DE DOS LLAVES:
(ENFRIADOR DE AGUA DE 2 LLAVES: LLAVE DE AGUA FRIA, LLAVE DE AGUA CALIENTE. LUCES INDICADORES DE FUNCIONAMIENTO, BOTON DE SEGURIDAD DE AGUA CALIENTE, TERMOSTATO FIJO. RECEPTOR DE AGUA REMOVIBLE. GABINETE DE ALMACENAMIENTO. DIMENSIONES: ALTO 99, ANCHO 31, F).</t>
  </si>
  <si>
    <t>PARILLA ELECTRICA DE DOS QUEMADORES.</t>
  </si>
  <si>
    <t>PIZARRON DE CORCHO DE 1.20 X 90.</t>
  </si>
  <si>
    <t>513.227.0074</t>
  </si>
  <si>
    <t>Charola Mayo de acero inoxidable. Dimensiones: 49 x 32 cm.</t>
  </si>
  <si>
    <t>537.375.0305</t>
  </si>
  <si>
    <t>Espejo ginecológico. Espejo vaginal Graves o Pederson tamaño chico.</t>
  </si>
  <si>
    <t>537.375.0313</t>
  </si>
  <si>
    <t>Espejo ginecológico. Espejo vaginal Graves o Pederson tamaño grande.</t>
  </si>
  <si>
    <t>537.375.0321</t>
  </si>
  <si>
    <t>Espejo ginecológico. Espejo vaginal Graves o Pederson tamaño mediano.</t>
  </si>
  <si>
    <t>535.814.0480</t>
  </si>
  <si>
    <t>Separador Farabeuf juego de 2 longitud de 120 a 125 mm.</t>
  </si>
  <si>
    <t>535.701.0551</t>
  </si>
  <si>
    <t>Pinza de disección estándar estriada con dientes 1 x 2 longitud de 140 a 150 mm.</t>
  </si>
  <si>
    <t>535.701.1385</t>
  </si>
  <si>
    <t>Pinza estándar recta sin dientes estrías transversales longitud de 140 a 150 mm.</t>
  </si>
  <si>
    <t>535.701.0874</t>
  </si>
  <si>
    <t>Pinza Kelly curva con estrías transversales longitud 14 cm.</t>
  </si>
  <si>
    <t>535.701.2318</t>
  </si>
  <si>
    <t>Pinza Kelly recta con estrías transversales longitud 14 cm.</t>
  </si>
  <si>
    <t>535.701.0809</t>
  </si>
  <si>
    <t>Pinza Kocher Ochsner curva estriada dientes 1 x 2 longitud 14 cm.</t>
  </si>
  <si>
    <t>535.701.1955</t>
  </si>
  <si>
    <t>Pinza Foerster o Foerster-Ballenger curva estriada longitud de 240 a 250 mm.</t>
  </si>
  <si>
    <t>537.702.5894</t>
  </si>
  <si>
    <t>Pinza Allis atraumática longitud de 155 a 160 mm.</t>
  </si>
  <si>
    <t>537.702.4657</t>
  </si>
  <si>
    <t>Pinza De Hemostasia.  Pinza  Crile  curva  con  1x2  dientes longitud de 140 mm.</t>
  </si>
  <si>
    <t>535.701.0767</t>
  </si>
  <si>
    <t>Pinza Halsted mosquito recta sin dientes longitud de 120 a 130 mm.</t>
  </si>
  <si>
    <t>535.859.0056</t>
  </si>
  <si>
    <t>Tijera Para Material.  Tijera  Littauer  recta longitud  de  135  a 140 mm.</t>
  </si>
  <si>
    <t>535.618.1429</t>
  </si>
  <si>
    <t>Martillo.  Martillo Buck percutor para reflejos con cilindro de hule mango sólido con aguja y pincel de 180 mm. De longitud.</t>
  </si>
  <si>
    <t>Juego de Espéculos para oído Hartmann metálicos   4.5, 5.5, 6.5 Y 7.5 MM.</t>
  </si>
  <si>
    <t>Canastillas perforadas para resguardo de biológico en termo</t>
  </si>
  <si>
    <t>537.462.0010</t>
  </si>
  <si>
    <t>Histerómetro.  Histerómetro Sims maleable con graduación en cms. longitud de 320 a 330</t>
  </si>
  <si>
    <t>silla alta giratoria, acojinable : respaldo y asiento moldeados de espuma rígida de poliuretano tipo piel integral, mecanismo de reclinación de respaldo, ajuste de altura de respaldo, y ajuste neumático de altura, base de 5 anclas con aro descansa pies ajustable y rodajas  con freno. asiento y respaldo de múltiplay de madera de haya moldeado de 8 capas en asiento = 9mm de espesor y 7 capas en respaldo = 8mm de espesor, cubierto de espuma rígida de poliuretano (pur) tipo piel integral.</t>
  </si>
  <si>
    <t>archivero 4 gavetas: (cuenta con una cerradura de barril removible de dos barras, incluyen porta etiquetas magnéticas y cuatro patas niveladoras, se utilizan correderas embalinadas de 3 piezas para una suspensión de cualidades superiores, cuenta con un sistema interlock que solo permite un cajón abierto, contrapesos necesarios para cubrir los requerimientos de la certificación bifma. calibre 20 para panel superior e inferior, calibre 21 para paneles laterales, calibre 24 para paneles posteriores. incluyen dos rieles que van de lado a lado ajustables para agregar folders colgantes o puede optar por rieles que van del frente hacia atrás para archivo frontal. dimensiones: alto: 133 cm, frente: 76 cm profundidad: 47 cm).</t>
  </si>
  <si>
    <t xml:space="preserve">refrigerador domestico de 09 pies cúbicos de una sola puerta </t>
  </si>
  <si>
    <t>enfriador de agua de dos llaves:(enfriador de agua de 2 llaves: llave de agua fria, llave de agua caliente. luces indicadores de funcionamiento, boton de seguridad de agua caliente, termostato fijo. receptor de agua removible. gabinete de almacenamiento. dimensiones: alto 99, ancho 31, f).</t>
  </si>
  <si>
    <t>reproductor de video (dvd)</t>
  </si>
  <si>
    <t>infantometro de acrilico</t>
  </si>
  <si>
    <t>531.116.0369</t>
  </si>
  <si>
    <t>Esfigmomanómetro aneroide portátil. Auxiliar para la medición de la presión arterial por método no invasivo. Consta de los siguientes elementos: Carátula con escala graduada. Brazalete reusable de diferentes medidas. Perilla de insuflación con válvula de desinflado. Con caja o estuche. Las especificaciones de cada uno de los elementos señalados serán determinadas por las unidades médicas de acuerdo a sus necesidades.</t>
  </si>
  <si>
    <t>531.863.0026</t>
  </si>
  <si>
    <t>531.375.0159</t>
  </si>
  <si>
    <t>Estetoscopio de pinard.. Auxiliar que permite escuchar el latido fetal a través del útero y la pared abdominal de la mujer embarazada.</t>
  </si>
  <si>
    <t>531.010.0040</t>
  </si>
  <si>
    <t>hemoglobinómetro: analizador de hemoglobina portátil para determinar cifras de hemoglobina total en sangre capilar, venosa o arterial: - método de medición por fotometría de absorbancia. 
- método de reacción: azidametahemoglobina modificada 
- con interv</t>
  </si>
  <si>
    <t>531.295.1188</t>
  </si>
  <si>
    <t>Estuche de diagnóstico básico. Equipo utilizado para la exploración física del paciente con fines diagnósticos. Consta de los siguientes elementos: Otoscopio con iluminación. Espéculos reusables en diferentes tamaños. Oftalmoscopio con iluminación. Con selector de aperturas y lentes. Mango recargable directo a la corriente y para uso con baterías alcalinas o sólo para baterías alcalinas. Control de intensidad de luz. Acoplamiento de otoscopio y oftalmoscopio al mango. Con caja o estuche. Las especificaciones de cada uno de los elementos señalados serán determinadas por las unidades médicas de acuerdo a sus necesidades.</t>
  </si>
  <si>
    <t>531.292.0019</t>
  </si>
  <si>
    <t>Fonodetector Portatil de Latidos Fetales. Equipo portátil que permite la localización y amplificación del latido cardiaco fetal con fines de diagnóstico por método no invasivo por efecto doppler pulsado. Con las siguientes características seleccionables de acuerdo a necesidades de las unidades médicas: transductor para uso específico en obstetricia; con despliegue digital en pantalla de la frecuencia cardiaca fetal y señal visual de latido cardiaco. Que opere con baterías recargables o desechables. Indicación en pantalla de batería baja. Apagado automático. Bocina. Control de volumen variable. Procesado de autocorrelación.</t>
  </si>
  <si>
    <t>531.560.0707</t>
  </si>
  <si>
    <t>lampara de examinación con fuente de luz de fibra óptica: aparato portátil, rodable de iluminación eléctrica para la examinación durante la exploración física del paciente. intensidad de luz de 8070 luxes o mayor. temperatura de color de 3200 grados kelvi</t>
  </si>
  <si>
    <t>mesa pasteur: 
(totalmente cromada, entrepaños de acero inoxidable tipo espejo barandales superiores de aluminio y carretillas giratorias de 40x35x82 cm).
los insumos requeridos deberán dar cumplimiento a la norma oficial mexicana nom-068-ssa1-1993 y cert</t>
  </si>
  <si>
    <t>porta venoclisis rodable: 
(base quintuple de nylon reforzado 
1.- fabricado con porte de tubo redondo de 1! de diametro acabado cromado.
2.- con base ( quintuple) de naylon reforzado acabado color negro.
3.-gancho de varilla de 1/4' de diametro acabado c</t>
  </si>
  <si>
    <t>533.786.0034</t>
  </si>
  <si>
    <t>Refrigerador para vacunas. Contenedor de material a temperatura de refrigeración para la guarda de vacunas. Consta de los siguientes elementos: una sola puerta con sellado hermético con congelador en el mismo cuerpo en la parte superior o sin congelador. La puerta en su parte interna debe ser completamente lisa no debe tener molduras anaqueles ni retenes (liner completamente liso) regatones de acero inoxidable para nivelar en superficies irregulares sin llantas o con llantas con sistema de freno; cerradura de seguridad de una o dos llaves; compresor condensador y evaporador. Capacidad en dm3. Capaz de mantener temperatura interna de +2 a +8 grados centígrados funcionando en regiones cuya temperatura ambiental sea hasta de +42 grados centígrados. Dispositivo para control de temperatura paro-arranque automático iluminación interior. Deshielo automático. Graficador externo de temperatura con rango de al menos -35 °C a +15 °C y/o monitor electrónico con soporte de batería que permite el registro y almacenamiento de datos de 7 días. Con parrillas de acero inoxidable y charolas perforadas montadas independientemente. Aislamiento de alto grado mediante espuma presurizada paneles exteriores e interiores de acero inoxidable tipo 304. Canastilla de aluminio para estibar vacunas con múltiples perforaciones simétricas. Alarma visual y audible que se dispare ante la falla en el suministro eléctrico y para temperaturas mayores o menores a las programadas indicador de batería baja. Las especificaciones de cada uno de los elementos señalados serán determinadas por las unidades médicas de acuerdo a sus necesidades.</t>
  </si>
  <si>
    <t>531.385.1122</t>
  </si>
  <si>
    <t>Esterilizador de vapor autogenerado de mesa. Equipo semiportátil para esterilizar objetos que resisten altas temperaturas presión y humedad de vapor. Con las siguientes características seleccionables de acuerdo a las necesidades de las unidades médicas: Tipo gabinete. Controlado por microprocesador. Cámara horizontal: material y dimensiones. Puerta de apertura manual. Con sistema de seguridad que impida la apertura durante el periodo de esterilización. Mando de cierre en material anticalorífico o baja conducción de calor. Temperaturas de control. Prevacío o remoción de aire por medios mecánicos. Sistema de recuperación de condensados. Selector de parámetros del proceso y programas de esterilización. Despliegue de los parámetros del proceso de esterilización: tiempo temperatura presión. Despliegue digital de los programas de: líquidos textiles y material de hule. Manómetros indicadores de presión de las cámaras interna y externa. Depósito de agua. Indicador de nivel de agua en el depósito. Con Guías para bandeja o canastilla. Bandejas. Fusible de protección. Parrilla. Graficador o impresora.</t>
  </si>
  <si>
    <t>porta termometro de acero inoxidable los insumos requeridos deberán dar cumplimiento a la norma oficial mexicana nom-068-ssa1-1993 y certificados de calidad iso 9001-13485.</t>
  </si>
  <si>
    <t>Tijera de mayo curva de 14 Cms.</t>
  </si>
  <si>
    <t>Tijera de mayo recta de 14 Cms.</t>
  </si>
  <si>
    <t>535.859.1070</t>
  </si>
  <si>
    <t>Tijera Metzenbaum curva longitud de 140 a 145 mm.</t>
  </si>
  <si>
    <t>537.105.0245</t>
  </si>
  <si>
    <t>Bisturí quirúrgico mango N ° 3 con escala.</t>
  </si>
  <si>
    <t>535.137.0084</t>
  </si>
  <si>
    <t>Bisturí quirúrgico mango N ° 4.</t>
  </si>
  <si>
    <t>Pinza de Rochester Oschner (kocher) 1X2 dientes de 13 Cms.</t>
  </si>
  <si>
    <t>535.701.0833</t>
  </si>
  <si>
    <t>Pinza Halsted mosquito curva sin dientes longitud de 120 a 130 mm.</t>
  </si>
  <si>
    <t>537.702.0952</t>
  </si>
  <si>
    <t>Pinza De Sujeción Tracción Fijación.  Pinza Pozzi longitud 24 cm.</t>
  </si>
  <si>
    <t>535.716.1735</t>
  </si>
  <si>
    <t>Porta aguja Hegar o Mayo-Hegar recto con ranura central longitud de 140 a 150 mm.</t>
  </si>
  <si>
    <t>535.716.2709</t>
  </si>
  <si>
    <t>Porta aguja Hegar o Mayo-Hegar recto sin ranura central con insertos de carburo de tungsteno longitud de 150 a 160 mm.</t>
  </si>
  <si>
    <t xml:space="preserve">NO BREAK/UPS 800 VA INTEGRADO EN 4 CONTACTOS 70 MINUTOS DE RESPALDO DE ENERGIA ININTERRUMPIDA, VOLTAJE DE 127, V, HZ, LEDS INDICADORES DE OPERACIÓN </t>
  </si>
  <si>
    <t>AIRE ACONDICIONADO MINI-SPLIT, CAPACIDAD 1 TONELADA CORRIENTE ALTERNA 220 VOLT, CON KIT DE INSTALACIÓN, GARANTIA EN COMPRESOR 5 AÑOS</t>
  </si>
  <si>
    <t>REPRODUCTOR DE VIDEO (DVD)</t>
  </si>
  <si>
    <t>531.375.0209</t>
  </si>
  <si>
    <t>Mesa de exploración pediátrica con infantometro y colchón.</t>
  </si>
  <si>
    <t>SILLA PARA PACIENTE: 
SILLA DE VISITA FIJA ESTRUCTURA  METÁLICA , CALIBRE  16 ASIENTO TAPIZ TELA CON RETARDANTE AL FUEGO, PLACA ACOJINADA MOLDEADA EN POLIURETANO DE INYECCIÓN DE DENSIDAD 50 Y RESPALDO ERGONÓMICO EN POLIPROPILENO PLÁSTICO DE ALTA RESISTENCIA.</t>
  </si>
  <si>
    <t>SILLÓN EJECUTIVO PARA MEDICO: RESPALDO ERGONOMICO EN POLIPROPILENO PLASTICO DE ALTA RESISTENCIA, SITEMA DE RECLINACIÓN Y BLOQUEO, ASIENTO TAPIZ TELA CON RETARDADOR AL FUEGO CON ACOJINAMIENTO DE POLIURETANO MOLDEADO INYECTADO DE ALTA DENSIDAD 50, DESCANSA BRAZOS.</t>
  </si>
  <si>
    <t>SILLA ALTA GIRATORIA, ACOJINABLE : RESPALDO Y ASIENTO MOLDEADOS DE ESPUMA RÍGIDA DE POLIURETANO TIPO PIEL INTEGRAL, MECANISMO DE RECLINACIÓN DE RESPALDO, AJUSTE DE ALTURA DE RESPALDO, Y AJUSTE NEUMÁTICO DE ALTURA, BASE DE 5 ANCLAS CON ARO DESCANSA PIES AJUSTABLE Y RODAJAS  CON FRENO. ASIENTO Y RESPALDO DE MÚLTIPLAY DE MADERA DE HAYA MOLDEADO DE 8 CAPAS EN ASIENTO = 9MM DE ESPESOR Y 7 CAPAS EN RESPALDO = 8MM DE ESPESOR, CUBIERTO DE ESPUMA RÍGIDA DE POLIURETANO (PUR) TIPO PIEL INTEGRAL.</t>
  </si>
  <si>
    <t xml:space="preserve">ANAQUEL CARGAS PESADAS: 
(ANAQUEL  METÁLICO TIPO ESQUELETO; CON 7 ENTREPAÑOS, ESTRUCTURA METÁLICA FORMADA POR CUATRO POSTES SECCIÓN DE ANGULO  DE 25 X 50 MM. X 2210 MM DE ALTURA EN LAMINA CAL 14 ENTREPAÑOS DE 915 X 450X25 MM EN LAMINA DE ACERO A BASE DE UNA CHAROLA CAL 22 CON REFUERZO EN MEDIO). </t>
  </si>
  <si>
    <t xml:space="preserve">PARRILA ELECTRICA DE 2 QUEMADORES </t>
  </si>
  <si>
    <t>Aire acondicionado mini-split, capacidad 1 tonelada corriente alterna 220 volt, con kit de instalación, garantía en compresor 5 años</t>
  </si>
  <si>
    <t>comedor con 4 sillas</t>
  </si>
  <si>
    <t>Horno de microondas:
(capacidad 1.4 p3, potencia de 1150 watts, con 9 menús, 10 niveles de potencia, descongelado exprés y por peso, dimensiones: ancho 55.6 cms, alto 32 cm. Y fondo 39.6 cm).</t>
  </si>
  <si>
    <t>MESA DE ESTRUCTURA TUBULAR CROMADA 60 X 45 X 91</t>
  </si>
  <si>
    <t>MESA DE ACERO INOXIDABLE PARA AREA DE HEMOTOLOGIA DE 1.70 X 70 X 90</t>
  </si>
  <si>
    <t>MESA DE ACERO INOXIDABLE PARA AREA DE QUIMICA CLINICA DE 160 X 70 X 90</t>
  </si>
  <si>
    <t>Computadora  Procesador intel core i5 10ma gen, memoria ram de 8GB, disco duro de 1 tb, 4 usb de 2.0, 4 usb de 3.0, 1 ethernet lan, 1 vga, 1 hdmi, sistema operativo windows 10 prof, monitor  tamaño 18.5" resolucion 1366x768, INCLUYE Office Hogar y Empresas 2019 Usuario 1 dispositivo funcion</t>
  </si>
  <si>
    <t>531.941.1012</t>
  </si>
  <si>
    <t>531.497.0053</t>
  </si>
  <si>
    <t>531.562.0046</t>
  </si>
  <si>
    <t>531.422.0053</t>
  </si>
  <si>
    <t>531.568.0057</t>
  </si>
  <si>
    <t>531.081.0014</t>
  </si>
  <si>
    <t>531.252.0033</t>
  </si>
  <si>
    <t>531.925.0030</t>
  </si>
  <si>
    <t>531.341.2479</t>
  </si>
  <si>
    <t>531.941.1071</t>
  </si>
  <si>
    <t>531.053.0364</t>
  </si>
  <si>
    <t>531.497.2083</t>
  </si>
  <si>
    <t>MESA TRANSPORTADORA DE MATERIAL DE ACERO INOXIDABLE</t>
  </si>
  <si>
    <t>531.616.5108</t>
  </si>
  <si>
    <t>531.341.0424</t>
  </si>
  <si>
    <t>531.562.1496</t>
  </si>
  <si>
    <t>531.191.0417</t>
  </si>
  <si>
    <t>531.616.5116</t>
  </si>
  <si>
    <t>CHAROLA DE MAYO  de acero inoxidable,, con o sin perforaciones. Dimensiones 49x32</t>
  </si>
  <si>
    <t>PORTA AGUJA DE USO GENERAL.Porta aguja Mayo Hegar, recto con ranura central y estrias cruzadas, longitud 15.2 cm.</t>
  </si>
  <si>
    <t>537.702.4814</t>
  </si>
  <si>
    <t>537.702.5969</t>
  </si>
  <si>
    <t>535.701.2045</t>
  </si>
  <si>
    <t>535.701.0098</t>
  </si>
  <si>
    <t>513.790.0055</t>
  </si>
  <si>
    <t>537.814.2755</t>
  </si>
  <si>
    <t>535.701.0379</t>
  </si>
  <si>
    <t>535.701.9743</t>
  </si>
  <si>
    <t>PINZA DE DISECCION. Pinza Adson, con 1 x 2 dientes, longitud de 150 a 155 mm.</t>
  </si>
  <si>
    <t>535.701.0510</t>
  </si>
  <si>
    <t>537.680.0016</t>
  </si>
  <si>
    <t>535.814.6370</t>
  </si>
  <si>
    <t>537.920.0701</t>
  </si>
  <si>
    <t>CANULA DE ASPIRACION Y SUCCION. Canula Yankawer, con boton desatornillable, 22.8 cm. De longitud.</t>
  </si>
  <si>
    <t>535.859.4835</t>
  </si>
  <si>
    <t>535.859.4827</t>
  </si>
  <si>
    <t>535.701.4611</t>
  </si>
  <si>
    <t>535.859.4801</t>
  </si>
  <si>
    <t>513.790.0014</t>
  </si>
  <si>
    <t>535.814.6495</t>
  </si>
  <si>
    <t>535.701.1609</t>
  </si>
  <si>
    <t>535.814.6453</t>
  </si>
  <si>
    <t>537.702.4178</t>
  </si>
  <si>
    <t>537.702.4186</t>
  </si>
  <si>
    <t>535.859.4793</t>
  </si>
  <si>
    <t>535.399.0103</t>
  </si>
  <si>
    <t>537.702.6082</t>
  </si>
  <si>
    <t>535.701.4389</t>
  </si>
  <si>
    <t>537.702.2370</t>
  </si>
  <si>
    <t>535.157.0030</t>
  </si>
  <si>
    <t>SEPARADOR DE USO GENERAL.Separador Senn o Baby Sen-Miller  o Senn-Mueller, de doble extremo, con tres garfios romos, longitud de 160 a 170 mm.</t>
  </si>
  <si>
    <t>537.814.8810</t>
  </si>
  <si>
    <t>535.701.1203</t>
  </si>
  <si>
    <t>535.814.6826</t>
  </si>
  <si>
    <t>535.702.0154</t>
  </si>
  <si>
    <t>535.702.0139</t>
  </si>
  <si>
    <t>CAMA CAMILLA HIDRAULICO Y/O NEUMATICO, RODABLE Y DE ALTURA VARIABLE PARA FACILITAR LA TRANSPORTACION. CON BARANDALES ABATIBLES COMO MEDIDA DE SEGURIDAD. QUE SOPORTE UN PESO DE 225 KG COMO MINIMO. QUE PERMITA DAR LAS SIGUIENTES POSICIONES EN FORMA HIDRAULICA Y/O NEUMATICA: TRENDELENBURG DE 12°, tRENDELENBURG INVERSO DE 12° COMO MINIMO. SECCION DE ESPALDA O FLWLER CON SISTEMA NEUMATICO QUE CUBRA EL RANGO DE 0 A 87° COMO MINIMO. ALTURA Y DESCENSO AJUSTABLE QUE CUBRA EL RANGO DE 59CM A 85 CM (MEDIDA DE LA SUPERFICIE DE LA CAMILLA AL PISO, SIN COLCHON), COMO MINIMO. ELEVADION DE RODILLAS QUE CUBRA EL RANGO DE 0-20° COMO MINIMO. SUPERFICIE DE LA CAMILLA RIGIDA. DIMENSIONES DE LA CAMILLA CON BARANDALES ARRIBA +/-4% LONGITUD TOTAL 210 CM ANCHO TOTAL 88CM. BARANDALES LATERALES PLEGABLES O ABATIBLES. PARACHOQUES PERIMETRAL DE LA CAMILLA Y/O EN CADA ESQUINA. COLCHON DE POLIURETANO DE 7 CM DE ESPESOR COMO MINIMO DE ALTA DENSIDAD ANTESTATICO. RECUBRIMIENTO DE MATERIAL LAVABLE, REPELENTE A LIQUIDOS. RETARDANTE AL FUEGO. DE LA MISMA MARCA DE LA CAMILLA Y DIMENSIONES ACORDE AL MODELO. BASE O COMPARTIMIENTO INTEGRADO EN LA PARTE INFERIOR PARA ALMACENAMIENTOS DE TANQUES DE OXIGENO Y PERTENENCIAS DEL PACIENTES. RUEDAS ANTIESTATICAS O CONDUCTIVAS DE 20 CM COMO MIMIMO. CON SISTEMA DE DIRECCIONAMIENTO PARA FACILITAR LA CONDUCCION DE LA CAMILLA A TRAVES DE QUINTA RUEDA. CON SISTEMA DE FRENADO CENTRALIZADO PARA LAS 4 RUEDAS. CAPACIDAD DE COLOCAR POSTE PORTASOLUCIONES EN LAS CUATRO ESQUINAS, INCLUIR UN POSTE DE ALTURA VARIABLE O TELESCOPICO. CINTURONES DE SUJECION PARA EL PACIENTE AL MENOS DOS. GANCHOS PARA BOLSAS DE SOLUCIONES EN AMBOS LADOS DE LA CAMILLA. POSTE PORTA SOLUDCIONES FIJO O DE ALTURA VARIABLE.</t>
  </si>
  <si>
    <t>Carro rojo con equipo completo para reanimación con desfibrilador-monitor. Carro rodable con sistema de freno. Para realizar las maniobras de reanimación cardioversión y desfibrilación cardiopulmonar. Con compartimientos para accesorios al menos uno de ellos con dispositivo de seguridad. Con soporte para la tabla de compresiones cardiacas externas y para tanque de oxígeno. Poste de altura ajustable para infusiones. Reanimador pulmonar. Con equipo para intubación endotraqueal. Equipo de monitoreo continuo con pantalla de despliegue de al menos ECG saturación de oxígeno y frecuencia cardiaca. Energía para descarga externa seleccionable. Alarmas visibles y audibles. Indicadores. Capacidad de memoria de acuerdo a las necesidades. Registro en papel térmico de tendencias. Paletas pediátricas y adulto para desfibrilación y cardioversión. Con selector de modo. Con opción de descarga. Con sistema de suspensión de la carga. Con sistema para probar descarga. Batería recargable que garantice al menos 30 desfibrilaciones a carga máxima. Con tiempo de carga completa de la batería. Con energía bifásica.</t>
  </si>
  <si>
    <t>531.328.0215</t>
  </si>
  <si>
    <t>Equipo para sellado de vasos. Equipo electroquirúrgico bipolar empleado en cirugía para sellado de vasos por medio de liberación de pulsos de energía continua con retroalimentación. Consta de: generador bipolar con pantalla; microprocesador memoria interna; capacidad de medición de resistencia de tejidos y de selección continua de graduación de la energía de salida; alarmas audibles de finalización de sellado. Genera la formación de sello sin formación de trombos que soporta hasta tres veces la presión sistólica normal. Sella vasos de hasta 7 mm de diámetro generando daño térmico lateral menor a 3 mm. Las especificaciones de cada uno de los elementos señalados serán determinadas por las unidades médicas de acuerdo a sus necesidades.</t>
  </si>
  <si>
    <t>533.622.0925</t>
  </si>
  <si>
    <t>Microscopios. Microscopio para trabajo de rutina de campo claro.  Instrumento óptico de apoyo con fines de diagnóstico para todo tipo de patologías detectadas microscópicamente. Cuerpo del microscopio ergonómico y con estativo metálico. Oculares de 10X con campo visual de: 20 mm mínimo. Tubo binocular inclinado de 30° o 45° giratorio ajuste de distancia interocular de 55 a 75 mm como mínimo. Revólver para cuatro objetivos. Objetivos planacromáticos de 4X 10X 40X y 100X como mínimo; con diámetros de apertura de acuerdo a las necesidades de las unidades médicas. Platina con pinza sujeta objetos para una o dos laminillas. Control de posicionamiento coaxial "XY . Con desplazamiento mínimo de 78 x 54 mm. Condensador con apertura numérica de acuerdo a las necesidades de las unidades médicas. Lente frontal desplazable. Diafragma tipo iris. Sistema de iluminación con fuente de luz halógena de 20 W como mínimo o iluminación LED. Iluminación tipo Koehler; transformador integrado en la base. Sistema de enfoque coaxial macrométrico y micrométrico coaxiales. Funda para el microscopio.</t>
  </si>
  <si>
    <t>531.328.0116</t>
  </si>
  <si>
    <t>Unidad de electrocirugía. Equipo portátil para corte puro y mezclas o efectos de coagulación estándar spray coagulación bipolar. Con las siguientes características seleccionables de acuerdo a necesidades de las unidades médicas: funciones de regulación automática controladas por microprocesador; potencia de corte puro; potencia de coagulación monopolar seleccionable capacidad de coagulación bajo el agua; coagulación spray. Coagulación bipolar. Modo de corte y coagulación pulsada. Sistema de alarma que se active si no existe contacto adecuado con el paciente; sistema de protección con desactivación automática en caso de falso contacto de electrodo de placas reutilizables y desechables. Indicadores visibles y audibles con desactivación inmediata del generador si se detecta una condición de falla. Sistema audiovisual. Indicador de activación de corte coagulación o alarmas. Indicadores digitales de la potencia seleccionada para todos los modos de operación del equipo. Activación de los osciladores desde el mango del cable activo o pedal tanto en modo monopolar como en bipolar. Con control independiente para selección de potencia en modo bipolar. Salida aislada para protección del paciente capacidad de locaciones de memoria programables para almacenar las selecciones de potencia más frecuentes.</t>
  </si>
  <si>
    <t>537.301.0411</t>
  </si>
  <si>
    <t>Dilatador Para Tracto Urinario.  Dilatador Van Buren graduado juego de 12 Pzas. calibres de 8 a 30 fr.</t>
  </si>
  <si>
    <t>CAMARA DE NEUBAUER DE CRISTAL, CON DOS COMPARTIMIENTOS DE 0.1 MILIMETROS DE PROFUNDIDAD, CON CUBREOBJETOS DE 20X26X0.4 MILIMETROS DE GROSOR UNIFORME ESPECIAL PARA DICHA CAMARA</t>
  </si>
  <si>
    <t>BASE PARA ARCHIVADORES UNIVERSALES DIMENSIONES 76X485X480MM DELTALAB</t>
  </si>
  <si>
    <t>TAPA PARA ARCHIVADOR 26X485X480MM DELTALAB</t>
  </si>
  <si>
    <t>Archiveros Para portaobjetos. De once gavetas con divisiones de 7.5 cm. Pieza.</t>
  </si>
  <si>
    <t>Archiveros Para bloques de parafina. De siete gavetas con divisiones de: 12.5 x 20 cm. Pieza.</t>
  </si>
  <si>
    <t>MESA 1 ACERO INOXIDABLE 1X1 MT 90CM DE ALTURA</t>
  </si>
  <si>
    <t>MESA 2 ACERO INOXIDABLE 1.30MT X 70X90 DE ALTURA</t>
  </si>
  <si>
    <t>MESA 3 ACERO INOXIDABLE 1.50MT X70CM DE ALTURA</t>
  </si>
  <si>
    <t>MESA 4 ACERO INOXIDABLE 2.4MT X 70X90 CM DE ALTURA</t>
  </si>
  <si>
    <t>MESA 5 ACERO INOXIDABLE 1.5MT X70X90CM DE ALTURA CON 1 ENTREPAÑO</t>
  </si>
  <si>
    <t>MESA DE ACERO INOXIDABLE 83X1.40 SIN CAJONES</t>
  </si>
  <si>
    <t>BURO TUBULAR ESMALTADO</t>
  </si>
  <si>
    <t>513.731.0339</t>
  </si>
  <si>
    <t>LEBRILLOS</t>
  </si>
  <si>
    <t>Termómetro Infrarrojo que permite medir la temperatura del cuerpo humano por acercamiento a la piel en diversas partes. Consta de: Pantalla digital con iluminación Mecanismo de encendido manual o automático Despliegue de temperatura de 34 a 42 grados centígrados. Alarma visual o sonora al detectar temperaturas fuera del rango determinado o batería baja. Con memoria mínima de 20 determinaciones. Funcionamiento con batería de litio. Con estuche para guarda o funda protectora.</t>
  </si>
  <si>
    <t>HORNO DE SECADO CONVECCION NATURAL 60X51X50CM INTERINA 153L CAPACIDAD,PANEL DIGITAL,CONTROLADO, MICROPORCESADOR, AUTOINICIOL,AUTOAPAGADO,280°FUNCION DE SEGURIDAD AUTODIAGNOSTICO</t>
  </si>
  <si>
    <t>533.224.0646</t>
  </si>
  <si>
    <t>Centrífugas. Centrífuga de mesa para ocho tubos de 13 x 100 mm con control de tiempo y velocidad programable tacómetro tapa y sistema de seguridad que evite la apertura durante su funcionamiento interiores de acero inoxidable velocidad hasta 6000 r.p.m.</t>
  </si>
  <si>
    <t>531.773.0322</t>
  </si>
  <si>
    <t>Refrigerador para reactivos y productos Biológicos. Equipo eléctrico fijo para preservar muestras biológicas medios de cultivo y reactivos diagnóstico clínico en general a temperatura de 2 a 8 grados centígrados; para ser utilizado por personal técnico de laboratorio y químico del servicio de laboratorio en unidades de primero segundo y tercer niveles de operación. Sin congelador. Opera con refrigerante libre de CFC. Vertical Capacidad 12 pies cúbicos ± 2 pies cúbicos. Puerta de cristal con difusor de aire con válvula de presión capilar. Caja del difusor con al menos 3 entrePaños de alambrón cromado con Guías para introducción de entrePaños deshielo automático. Control de temperatura ajustable con registrador de 7 días. Circulación de aire a través de un difusor de flujo transversal Escala o perilla de temperatura que cubra el rango de 1 a 8 grados centígrados. Sistema de alarmas: alarma acústica y visual en caso de falla corriente. Capacidad de seleccionar límites de temperatura superior e inferior. Indicador audible y visual cuando la temperatura sale de los límites seleccionados. Alarma audible y visual cuando la puerta del refrigerador permanezca abierta por periodos prolongados. Alarma audible y visual cuando el sensor de la temperatura no funcione correctamente. Batería recargable para fallas en la corriente y en la temperatura con duración mínima de seis horas. Compresor de 1/8 H.P. o de la potencia adecuada según tamaño y capacidad del equipo. Cubierta exterior de acero galvanizado electrolíticamente cubierto con pintura epóxica. Cubierta interior de acero inoxidable. Aislamiento de alto grado presurizado.</t>
  </si>
  <si>
    <t>531.619.0403</t>
  </si>
  <si>
    <t>Monitor de signos vitales. Equipo invasivo y no invasivo que registra en pantalla las constantes vitales del paciente con fines diagnósticos y terapéuticos. Con las siguientes características seleccionables de acuerdo a las necesidades de las unidades médicas: monitor configurado o modular con pantalla. Con capacidad para conectarse a red de monitoreo. Pantalla para presentación de curvas fisiológicas simultáneas e información numérica para los siguientes parámetros: Electrocardiograma en derivaciones seleccionables por el usuario. Presentación de un canal de ECG mínimo en pantalla. Oximetría de pulso. Frecuencia respiratoria con despliegue de su curva. Despliegue numérico de: frecuencia cardiaca presión arterial no invasiva sistólica y diastólica. Modos para la toma de presión: Manual y automática a diferentes intervalos de tiempo. Temperatura en al menos un canal. Frecuencia de pulso. Opción de monitoreo de capnografía a futuro. Canales de presión invasiva cada uno debe medir y mostrar simultáneamente en pantalla: presión sistólica diastólica y media. Debe contar con función de etiquetado para cada canal de presión invasiva: presión arterial presión venosa central arteria pulmonar como mínimo. Con ajuste automático de escala y alarmas. Tendencias gráficas y numéricas de todos los parámetros seleccionables por el usuario. Uso para adulto y pediátrico. Con batería interna recargable con cargador integrado e indicador de bajo nivel en pantalla. Alarmas audibles y visibles con función que permita revisar y modificar los límites superior e inferior de los siguientes parámetros: saturación de oxígeno frecuencia cardiaca presión arterial no invasiva sistólica y diastólica temperatura frecuencia respiratoria y alarma de apnea presión invasiva sistólica diastólica y media. Que identifique niveles de prioridad en las alteraciones fisiológicas. Con silenciador de alarmas. Todas las funciones deben ser accesadas mediante teclas de membrana sensibles al tacto o perilla selectora en el gabinete del monitor. Teclado menús y mensajes en pantalla en español. Registrador. Diseño que permita ser usado como monitor de transporte y monitor de cabecera.</t>
  </si>
  <si>
    <t>531.667.0081</t>
  </si>
  <si>
    <t>ESTUCHE DE CIRUGIA MENOR 1 CAJA DE ACERO CON TAPA 17X7X3CM,1 PORTA AGUJAS MAYOR,1 TIJERA IRIS CURVA,1TIJERA ROMA AGUDA,1 MANGO DE BISTURI N3,1 PINZA ADSON,2 HOJAS DE BISTURI N11</t>
  </si>
  <si>
    <t>MESA PASTEUR 100%ACERO INOXIDABLE MED. 60X40X90 CUBIERTA Y ENTREPAÑO DE ACERO INOXIDABLE CALIBRE 20 PATAS DE TUBO DE ACERO INOXIDABLE DE 1 1/4 BARANDAL DE LAMINA DE ACERO INOXIDABLE LLANTAS 360° ACABADI SANITARIO</t>
  </si>
  <si>
    <t>533.391.0106</t>
  </si>
  <si>
    <t>Estufa. Estufa bacteriológica de 75 cm con doble puerta. Termostato para regulación de temperatura ambiente hasta 65°C. Escala de temperatura con divisiones de 1°C. Circulación de aire cámara con dimensiones de 60 x 65 x 40 cm. Interior de acero inoxidable con rejillas o entrepaños ajustables.</t>
  </si>
  <si>
    <t>AGITADOR ELECTRONICO FIJO DE USO MULTIPLE DE VELOCIDAD FIJA</t>
  </si>
  <si>
    <t>LASERES DE SALA,VERDES, REMOTOS. JUEGOS DE 4 LASERES DE SALA VERDES CON AJUSTE POR CONTROL REMOTO, INCLUYE 3 LASERES DE CRUCETA Y UN LASER SAGITAL DE LINEA.CUENTA CON UNAS LINEAS FINAS, UN AJUSTE DE GRAN PRESICION EN EL ISOCENTRO Y UNA ABRAZADERA DE MONTAJE ESTABLE. INCLUYE UNA FUENTE DE ALIMENTACIÓN CONMUTABLE (DE 110 V A 240V ) Y UN ADAPTADOR PRINCIPAL.</t>
  </si>
  <si>
    <t>Pinza Para Material Diverso.  Pinza para traslado de instrumental o material estéril longitud de 240 a 260 mm.</t>
  </si>
  <si>
    <t>535.859.4785</t>
  </si>
  <si>
    <t>Tijera Abdominal.  Tijera Metzenbaum o Nelson Metzenbaum recta longitud de 300 mm.</t>
  </si>
  <si>
    <t>CANULA DE NOVAK PARA BIOPSIA DE ENDOMETRIO</t>
  </si>
  <si>
    <t>PINZA PARA BIOPSIA, RECTA DE 28CM. DE LONGITUD</t>
  </si>
  <si>
    <t>TRIPIE DE RIEL PORTASUEROS (PORTA SUERO DE RIEL PARA TECHO)</t>
  </si>
  <si>
    <t>Pinza de Biopsia Kevorkian Rotativa 27.9cm / 11in</t>
  </si>
  <si>
    <t>MANGO PARA BISTURI N.4</t>
  </si>
  <si>
    <t>535.716.0398</t>
  </si>
  <si>
    <t>Porta aguja Sarot recto con ranura central y estrías cruzadas longitud 26 cm.</t>
  </si>
  <si>
    <t>535.716.0190</t>
  </si>
  <si>
    <t>Porta aguja Finochieto longitud 14.6 cm.</t>
  </si>
  <si>
    <t>SET DE APLICADORES UNIVERSALES STUMP PARA PARED VAGINAL</t>
  </si>
  <si>
    <t>SET DE APLICADORES DE TITANIO ESTILO FLETCHER GEOMETRIA DEFINIDA</t>
  </si>
  <si>
    <t>SET DE APLICADORES ESTILO FLETCHER</t>
  </si>
  <si>
    <t>RECIPIENTE HERMETICO CON TAPA PARA SOLICIONES DESINFECTANTES (CAJA C/12)</t>
  </si>
  <si>
    <t>Gradillas Gradilla de alambre  recubierta de  cadmio o plástico esterilizable para 40 tubos hasta 22 mm de diámetro.</t>
  </si>
  <si>
    <t xml:space="preserve"> anaqueles de acero inoxidable tipo marimba de 5 entrepaños ajustables para paquetes pre-esterilizados.</t>
  </si>
  <si>
    <t xml:space="preserve"> tarja para lavado de manos de acero inoxidable con pedal de rodilla.</t>
  </si>
  <si>
    <t>tarja para lavado de manos doble llave, de acero inoxidable con pedal de rodilla</t>
  </si>
  <si>
    <t xml:space="preserve">TERMOMETROS INFRAROJO EMPOTRABLE </t>
  </si>
  <si>
    <t xml:space="preserve"> bancos fijos altos de acero inoxidable con respaldo. </t>
  </si>
  <si>
    <t xml:space="preserve"> vitrinas de acero inoxidable con doble puerta de cristal y estantes desprendibles para paquetes estériles. (Alto 2 metros, ancho 90 cm, profundo 50 cm.) separación del piso de 25 cm. y ruedas con freno que faciliten su movimiento.</t>
  </si>
  <si>
    <t>535.814.6321</t>
  </si>
  <si>
    <t>Separador Deaver valva de 50 x 300 a 310 mm.</t>
  </si>
  <si>
    <t>537.702.2594</t>
  </si>
  <si>
    <t>Pinza para biopsia. Pinza Schubert angulada con articulación de caja. Longitud total 260 mm.</t>
  </si>
  <si>
    <t>537.041.0051</t>
  </si>
  <si>
    <t>Amniotomo. Amniotomo Beachman 26 cm de longitud.</t>
  </si>
  <si>
    <t>535.157.0014</t>
  </si>
  <si>
    <t>Cánula Ferguson calibre 8 fr. Angulada.</t>
  </si>
  <si>
    <t>535.156.0031</t>
  </si>
  <si>
    <t>Cánula Yankauer con botón desatornillable. Longitud 27 ó 22 cm.</t>
  </si>
  <si>
    <t>537.452.0079</t>
  </si>
  <si>
    <t>Histerómetro.  Histerómetro Sims rígido con graduación en centímetros.</t>
  </si>
  <si>
    <t>535.608.0589</t>
  </si>
  <si>
    <t>Mango para bisturí del N ° 3 largo.</t>
  </si>
  <si>
    <t>535.618.1411</t>
  </si>
  <si>
    <t>Mango para bisturí del N ° 4 corto.</t>
  </si>
  <si>
    <t>535.608.0571</t>
  </si>
  <si>
    <t>Mango para bisturí N °7 corto.</t>
  </si>
  <si>
    <t>535.859.4710</t>
  </si>
  <si>
    <t>Tijera Metzenbaum recta con insertos de carburo de tungsteno longitud de 200 a 205 mm.</t>
  </si>
  <si>
    <t>Palangana.  Palangana de acero inoxidable de 255 a 275 x 115 mm y capacidad de 4 a 4.5 litros de base ancha.</t>
  </si>
  <si>
    <t>535.701.1369</t>
  </si>
  <si>
    <t>Pinza Allis recta con retén y dientes 6 x 7 longitud 20 cm.</t>
  </si>
  <si>
    <t>535.701.4215</t>
  </si>
  <si>
    <t>Pinza Allis recta con retén y dientes 4 x 5 longitud 25 cm.</t>
  </si>
  <si>
    <t>535.701.4603</t>
  </si>
  <si>
    <t>Pinza Hartman o Baby Mosquito recta longitud de 90 a 100 mm.</t>
  </si>
  <si>
    <t>535.701.1542</t>
  </si>
  <si>
    <t>Pinza Pean o Rochester Pean curva estrías transversales longitud de 180 a 185 mm.</t>
  </si>
  <si>
    <t>537.702.4863</t>
  </si>
  <si>
    <t>Pinza Pean o Rochester Pean recta estrías transversales longitud de 180 a 185 mm.</t>
  </si>
  <si>
    <t>535.701.4637</t>
  </si>
  <si>
    <t>Pinza Mixter con estrías longitudinales longitud 25 cm.</t>
  </si>
  <si>
    <t>535.701.4645</t>
  </si>
  <si>
    <t>Pinza Mixter con estrías longitudinales longitud 18 cm.</t>
  </si>
  <si>
    <t>535.716.2741</t>
  </si>
  <si>
    <t>Porta aguja Mayo-Hegar o Heaney curvo sin ranura central con insertos de carburo de tungsteno longitud de 200 a 210 mm.</t>
  </si>
  <si>
    <t>535.814.0431</t>
  </si>
  <si>
    <t>Separador maleable de doble extremo 2 x 33 cm de longitud.</t>
  </si>
  <si>
    <t>535.157.0048</t>
  </si>
  <si>
    <t>Sonda acanalada con punta botón longitud de 140 mm a 145 mm.</t>
  </si>
  <si>
    <t>537.857.1565</t>
  </si>
  <si>
    <t>Tijera Iris curva con insertos de carburo de tungsteno de 110 a 120 mm de longitud.</t>
  </si>
  <si>
    <t>537.857.1573</t>
  </si>
  <si>
    <t>Tijera Iris recta con insertos de carburo de tungsteno de 110 a 120 mm de longitud.</t>
  </si>
  <si>
    <t>535.859.4728</t>
  </si>
  <si>
    <t>Tijera Metzenbaum curva con insertos de carburo de tungsteno longitud de 230 a 235 mm.</t>
  </si>
  <si>
    <t>535.859.4868</t>
  </si>
  <si>
    <t>Tijera Mayo-Stille curva con insertos de carburo de tungsteno longitud de 145 a 155 mm.</t>
  </si>
  <si>
    <t>535.859.4876</t>
  </si>
  <si>
    <t>Tijera Mayo-Stille curva con insertos de carburo de tungsteno longitud de 170 mm.</t>
  </si>
  <si>
    <t>535.859.2417</t>
  </si>
  <si>
    <t>Tijera Mayo recta longitud de 170 mm.</t>
  </si>
  <si>
    <t>535.859.2698</t>
  </si>
  <si>
    <t>Tijera mayo curva longitud de 230 mm</t>
  </si>
  <si>
    <t>535.859.2409</t>
  </si>
  <si>
    <t>Tijera Mayo recta longitud de 230 mm.</t>
  </si>
  <si>
    <t>Tijera Metzenbaum recta con insertos de carburo de tungsteno longitud de 180 a 185 mm.</t>
  </si>
  <si>
    <t>535.859.1021</t>
  </si>
  <si>
    <t>Tijera Metzenbaum curva fina longitud 180 mm.</t>
  </si>
  <si>
    <t>535.859.4934</t>
  </si>
  <si>
    <t>Tijera Metzenbaum o Baby Metzenbaum recta con insertos de carburo de tungsteno de 140 a 150 mm de longitud.</t>
  </si>
  <si>
    <t>Valva Jackson ligeramente cóncava juego de tres piezas.</t>
  </si>
  <si>
    <t>537.920.0511</t>
  </si>
  <si>
    <t>Valva Vaginal.  Valva Auvard con pesa fija de 1530 Kg. longitud de 230 mm.</t>
  </si>
  <si>
    <t>537.316.0628</t>
  </si>
  <si>
    <t>Disección Rusa Mediana 130 a 140 mm.</t>
  </si>
  <si>
    <t>537.316.0257</t>
  </si>
  <si>
    <t>Disector Cottle.</t>
  </si>
  <si>
    <t>535.814.6776</t>
  </si>
  <si>
    <t>Separador de doble extremo forma de abatelengua maleable de 25 mm x 200 mm.</t>
  </si>
  <si>
    <t>GABINETE UNIVERSAL  Base de lamina de acero Cal. 18 Doblada y ensamblado acabado en pintura color gris.- Lateral resplado y entrepaños de altura ajustable reforzados de lamina de acero Cal. 22 Doblada y ensamblada, acabado en pintura color gris.- Puerta de lamina de acero Cal.20 acabado en pintural color gris y sistema de cierre en dos puntos minimo inferior y superior y cerradura con chapa.- Tapa de lamina de acero. Cal. 20 doblada y ensamblada, acabado en pintural color gris con medidas de 92cm de ancho x 50cm de fondo x 182cm de altura</t>
  </si>
  <si>
    <t>Cuna de calor radiante con fototerapia opcional. Equipo electromédico con ruedas que permite controlar manualmente y por servocontrol el ambiente térmico del paciente en estado crítico en un medio abierto. Con las siguientes características seleccionables de acuerdo a las necesidades de las unidades médicas: elemento de calentamiento para proporcionar una temperatura no mayor de 39 °C tipo radiante; regulador para estabilizar la temperatura del paciente. Controles: las unidades médicas seleccionarán de acuerdo a sus necesidades: temperatura manual y servocontrolada. Alarmas: las unidades médicas seleccionarán de acuerdo a sus necesidades: alarma de operación. Con alarma audible y visible para alta y baja temperatura falla de corriente eléctrica y de verificación de la condición del paciente. Monitoreo de parámetros: las unidades médicas seleccionarán de acuerdo a sus necesidades: Indicador digital de temperatura seleccionada y monitorizada de piel; temperatura seleccionada y monitorizada del colchón de gel; control de corte automático por alta temperatura. Despliegue de mensajes de alerta en español o con signos convencionales en el panel de control. Lámpara para fototerapia: las unidades médicas seleccionarán de acuerdo a sus necesidades: a los lados del radiador de la cuna con contador de horas para registro de tiempo de exposición del paciente y de vida útil de la lámpara longitud de onda dentro del rango de 400 a 550 nm vida útil de 1000 horas como mínimo. Calefacción: las unidades médicas seleccionarán de acuerdo a sus necesidades: con elemento de calefacción con indicador de potencia. Altura libre del piso al elemento calefactor. Cuna: las unidades médicas seleccionarán de acuerdo a sus necesidades: limitada en los cuatro lados con paneles transparentes abatibles para tener acceso completo al neonato que permita la toma de radiografías con charola para chasis de rayos X con sistema que permita dar posición al neonato en Trendelemburg y contra Trendelemburg. Unidad de tipo móvil con ruedas y freno en al menos dos de ellas con soporte de altura variable. Base: las unidades médicas seleccionarán de acuerdo a sus necesidades: charola para monitor puerto de entrada de oxígeno para cilindro o toma mural con soporte para cilindro de oxígeno flujómetro y regulador. Con cajones. Unidad de succión con soporte y manómetro de vacío integrado al equipo. Sistema de humidificación. Portasuero. Monitor: las unidades médicas seleccionarán de acuerdo a sus necesidades: integrado o interconstruido. Despliegue de curvas de ECG y pletismografía como mínimo. Con alarmas audibles y visibles para alteraciones en: frecuencia cardiaca frecuencia respiratoria y oximetría de pulso con pantalla a color de tecnología LCD de matriz activa o TFT o TRC.</t>
  </si>
  <si>
    <t>Carro Porta  lebrillo  doble  rodable  de  acero inoxidable.</t>
  </si>
  <si>
    <t>MANGO PARA BISTURI N.3</t>
  </si>
  <si>
    <t>Porta Termómetro.  Porta termómetro de acero inoxidable.</t>
  </si>
  <si>
    <t>513.907.0030</t>
  </si>
  <si>
    <t xml:space="preserve">ESCRITORIO DE ACERO INOXIDABLE:  1.- ESTRUCTURA TUBULAR 1" CAL. 18 EN ACERO INOXIDABLE, 2.- FORRADO DE ACERO INOXIDABLE CAL. 18,  3.- CUBIERTA DE ACERO INOXIDABLE CAL. 18 TIPO 304,  4.- UN CAJON Y UNA PUERTA ABATIBLE, 5.- </t>
  </si>
  <si>
    <t>Riñón de acero inoxidable 250 ml de capacidad.</t>
  </si>
  <si>
    <t xml:space="preserve">BASCULA DIGITAL CON PLATAFORMA Capacidad: 200 kg. División mínima: 20 g. Memorias directas: 4 Material del plato: Acero inoxidable Medidas del plato: 40 x 50 cm Entrada de corriente: 110 Vca / 60 Hz </t>
  </si>
  <si>
    <t>PORTA AGUJAS MAYO HEGAR 15 CM</t>
  </si>
  <si>
    <t>535.716.0349</t>
  </si>
  <si>
    <t>PUNTO DE ACCESO INTERFACES FÍSICAS:
1 PUERTO 10/100/1000 BASE-T RJ-45, POE, 1 PUERTO PARA ADMINISTRACIÓN DE LA CONSOLA RJ-45 USB 2.0, INDICADORES LED COMO SEÑALES DE STATUS, MEMORIA DEL SISTEMA:1 GB DRA, 256 MB FLASH, ESTÁNDAR COMPATIBLE: 02.11AC WAVE 2, CAPACIDADES 802.11AC WAVE 2: 3X3 MIMO CON DOS CORRIENTES ESPACIALES; MRC CANALES DE 20-, 40-, 80-MHZ DATOS PHY HASTA 867 MBPS 802.11 DFS, SOPORTE DE CSD SEGURIDAD: ADVANCED ENCRYPTION STANDARD (AES) PARA ACCESO A WI-FI PROTEGIDO 3 (WPA3) 802.11X, 802.11I ANTENAS INTEGRADAS: 2.4 GHZ, GANANCIA DE 3 DBI, 5 GHZ, GANANCIA DE 5 DBI ,GARANTÍA:1 AÑO.</t>
  </si>
  <si>
    <t>Estetoscopio de cápsula sencilla. Auxiliar para medir la tensión arterial periférica y realizar auscultaciones en general no invasivo. Consta de los siguientes elementos: cápsula sencilla con arco y auriculares de acero inoxidable o bronce cromados ergonómico diseñado para ajustarse al oído del usuario olivas flexibles fabricadas de silicón o goma con rosca metálica lavables con tubo flexible de PVC largo de 45 a 56 cm cápsula para auscultación fabricada de acero inoxidable o bronce cromado con conector cónico para adaptarse al tubo de 4.5 a 5 cm de diámetro anillo con rosca membrana o diafragma fabricada de material de plástico y fibra de nylon para frecuencia de 100 a 500 Hz.</t>
  </si>
  <si>
    <t>Anestesia básica unidad de. Unidad de anestesia general para administración de oxígeno óxido nitroso otros gases medicinales y agentes anestésicos. Gabinete: Con las siguientes características: Uno o dos vaporizadores con sistema de exclusión. Ventilador interconstruído o integrado. Con al menos 3 contactos eléctricos. Yugos para cilindros O2 y N2O. Al menos un cajón. Mesa de trabajo. Repisa para monitor. Cuatro ruedas dos con freno. Indicadores o manómetros interconstruídos de presión para suministro de toma mural y de cilindros (2 gases). Codificados de acuerdo al código americano de colores: O2-verde N2O-azul aire-amarillo. Batería de respaldo interconstruída o no-break grado médico con capacidad para 60 minutos o mayor. Suministro de gases: Flujómetros codificados de acuerdo al código americano de colores: para O2 y N2O neumáticos dobles y para aire neumático sencillo o doble. Con iluminación para el área de trabajo. Guarda hipóxica de 23% o mas. Flush o suministro de oxígeno directo. Circuito de paciente: Uno o dos canister reusable y esterilizable en autoclave con capacidad total de 800 g. o mayor. Montaje de circuito de reinhalación parcial (directo o adaptador) que permita ventilación mecánica y manual. Sistema de evacuación activo o pasivo. Todos los elementos en contacto con el gas espirado del paciente deberán ser esterilizables en autoclave. Válvula ajustable de presión (APL). Válvula de sobrepresión. Válvula conmutadora bolsa-ventilador. Reservorio de polvo y agua. Soporte para la bolsa de reinhalación. Ventilador microprocesado e integrado: Modos de ventilación: Controlado por volumen. Controlado por presión. Conmutación a ventilación manual. Control para ajustes de volumen que cubra el rango de 50 ml o menor a 1400 ml o mayor. Control de frecuencia respiratoria que cubra como mínimo el rango de 6 a 60 respiraciones por minuto. Control y ajuste del PEEP (no válvula externa). Control para ajustes de relación I:E y relación I:E inversa. Control para ajustes de presión inspiratoria que cubra como mínimo el rango de 10 cm H2O a 50 cm H2O. Control para ajustes de presión límite: Ajustable cubriendo el rango de 10-70 cm H2O. Sistema de comprobación. Compensaciones: de volumen o desacoplo de flujo de gas fresco. Parámetros de ventilación monitorizados y desplegados numérica o gráficamente en pantalla del ventilador o del monitor: FiO2: Interconstruido Sensor o celda o tecnología paramagnética con capacidad de monitoreo en modo manual y automático. Volumen corriente. Volumen minuto. Presión media. Presión pico. PEEP. Despliegue gráfico de PVA (presión vías aéreas). Frecuencia respiratoria.  Sistema de alarmas audibles y visibles: Despliegue en máquina o en pantalla del ventilador o en el monitor de signos vitales: FiO2 (alta y baja). Vm (Volumen minuto alta y baja). Presión baja de suministro de gas. Falla en el suministro eléctrico. Presión alta y baja de vías aéreas. Indicador en fuente de alimentación AC o DC. Apnea. Vaporizadores: Suministrar uno o dos vaporizadores a elección del usuario con sistema de exclusión de uso simultáneo para dos vaporizadores. Monitor de signos vitales: Preconfigurado o modular. Teclado sensible al tacto o de membrana o perilla selectora. Pantalla tipo TFT o LCD de 8š o mayor. Policromático. Configurable por el usuario. Batería de respaldo interconstruída o no-break de grado médico con capacidad para 60 minutos o mayor. Software en español. Tendencias gráficas y numéricas para todos los parámetros de doce horas o más. Alarmas: Audiovisuales predeterminadas y configurables por el usuario para todos los parámetros monitorizados. Por lo menos 3 trazos simultáneos. Parámetros en monitor de signos vitales monitoreados y desplegados en pantalla del ventilador o del monitor: Frecuencia cardiaca ECG en al menos tres derivaciones seleccionables por el usuario. Despliegue de al menos un canal. Capnografía y capnometría: valor de CO2 inspirado y espirado y despliegue de curva de CO2. SPO2: Despliegue numérico y gráfico. Al menos un canal de temperatura. Presión arterial no invasiva: Ajuste automático de presión de acuerdo al tipo de paciente. Respiración: Por impedancia. Despliegue numérico y de curva. Para relajación muscular: Monitorización de la relajación muscular por medio de un equipo alterno o integrado o módulo con despliegue en pantalla alterna o en monitor de signos vitales.</t>
  </si>
  <si>
    <t>Aspirador portátil para succión contínua. Equipo rodable para aspiración continua de líquidos y otros fluidos. Con las siguientes características seleccionables de acuerdo a las necesidades de las unidades médicas: capacidad de succión manovacuómetro con escala en mm de Hg. Flujo. Panel de control para: encendido y apagado graduación del nivel de succión. Motor silencioso con sistema de aislamiento a prueba de agua. Gabinete o base rodable con sistema de freno en al menos dos ruedas. Sistema de seguridad que evite rebosamiento de líquidos.</t>
  </si>
  <si>
    <t>Unidad radiológica y fluoroscópica de uso general. Equipo fijo que permite efectuar estudios radiográficos y fluoroscópicos simples y contrastados con fines diagnósticos. Con las siguientes características seleccionables de acuerdo a las necesidades de las unidades médicas: generador de Rayos "X" de alta frecuencia. Corriente en mA ajuste en KV. Potencia en KW con tiempo mínimo de exposición. Tablero de control. Tubos. de Rayos "X" con dos puntos focales cada uno. Control automático de exposición. Mesa basculable motorizada. Cubierta desplazable en cuatro direcciones longitudinal y lateral. Bucky con rejilla focalizada. Seriógrafo automático electrónico con desplazamiento motorizado a lo largo de la mesa con exposiciones por placa para chasises. Intensificador de imagen o pantalla plana con campos. Circuito cerrado de televisión. Monitor de televisión. Fluoroscopía pulsada. Cámara CCD de alta resolución. Memoria de imágenes fluoroscópicas. Zoom de imagen congelada. Ajuste del nivel de brillo y de la amplitud de ventana de la imagen desplegada. Columna portaTubos. con frenos electromagnéticos con soporte de piso o piso-techo. Colimador. Bucky vertical. Con rejilla focalizada.</t>
  </si>
  <si>
    <t>Unidad radiológica portátil. Equipo de Rayos "X" móvil con las siguientes características aplicables según necesidades diagnósticas: generador de Rayos "X" de alta frecuencia o tipo convertidor potencia ajuste de kilovoltaje corriente tiempo de exposición ajuste de mAs. Controles e indicadores de parámetros de exposición con despliegue en pantalla digital. Tubo de Rayos "X : con ánodo rotatorio con al menos un punto focal con capacidad térmica de almacenamiento del ánodo. Colimador manual con centrador de haz luminoso. Portatubo tipo telescópico o contrapesado: giratorio altura máxima del foco al piso giro del tubo. Cajón guardachasises. Rodamiento con sistema de frenado. Peso. Con o sin batería recargable para el disparo. Mandil emplomado.</t>
  </si>
  <si>
    <t>Campana de flujo laminar. Flujo laminar para mejorar la calidad del aire y dirigir su flujo. Sistema de instalación fija.</t>
  </si>
  <si>
    <t>Incubadora de traslado. Equipo electromédico rodable portátil con fines terapéuticos que proporciona condiciones óptimas de temperatura humedad y oxigenación en intervalos variables durante la transportación del paciente. Con las siguientes características seleccionables de acuerdo a las necesidades de las unidades médicas: operación con batería recargable conector para corriente continua control electrónico; sistema de humidificación con almohadilla removible; sistema para circulación de aire que forme una cortina de aire en el acceso frontal del capacete; sistema de compensación para variaciones del voltaje en la línea de corriente alterna; sistema de candado en el panel de control para evitar modificaciones accidentales de los parámetros predeterminados; regulador de temperatura con intervalos. Capacidad para funcionar en vía terrestre y aérea. Monitoreo de parámetros: Las unidades médicas seleccionarán de acuerdo a sus necesidades: pantalla con despliegue digital de temperatura de ambiente de la cámara; temperatura del paciente; indicador de la potencia del calefactor en mínimo cuatro segmentos; indicadores de la fuente de batería y corriente alterna; indicador de nivel de carga de la batería. Alarmas: Las unidades médicas seleccionarán de acuerdo a sus necesidades: audibles y visibles para temperatura alta del aire con corte de la energía del calefactor cuando la temperatura sobrepase los 38 ° C; falla en el flujo de aire falla en el sistema falla en el suministro de energía temperatura alta del elemento calefactor o termostato; batería baja. Gabinete: Las unidades médicas seleccionarán de acuerdo a sus necesidades: cubierta transparente; doble pared en al menos la parte frontal posterior y techo del capacete. Tres portillos o más para tener acceso al paciente; puerta frontal puerta de acceso cefálico con colchón deslizable para maniobras de reanimación e intubación; cuatro o más accesos para Tubos. al interior de la cámara; colchón ahulado y antiestático; base resistente; carro metálico rodable y plegable; con freno en dos ruedas como mínimo mecanismo de amortiguación para su uso en transporte terrestre o aéreo soporte para dos tanques de oxígeno; poste para infusiones. Lámpara: de luz blanca que permita la observación de la coloración real del paciente.</t>
  </si>
  <si>
    <t>Incubadora para recién nacido. Equipo electromédico con ruedas que proporciona condiciones óptimas de temperatura humedad y oxigenación. Con las siguientes características seleccionables de acuerdo a las necesidades de las unidades médicas: carro con sistema de freno en al menos dos ruedas; sistema de autoprueba inicial y durante el funcionamiento. Con puerto RS232.Controles: Las unidades médicas seleccionarán de acuerdo a sus necesidades: intervalo de control de temperatura de: piel de paciente aire con resolución de 0.2 °C o menor. Sistema de humidificación y medición de la humedad relativa. Monitoreo de parámetros: Las unidades médicas seleccionarán de acuerdo a sus necesidades: despliegue digital simultáneo de los siguientes parámetros: temperatura de aire ajustada y monitorizada; temperatura de piel de paciente ajustada y monitorizada; humedad relativa ajustada y monitorizada; concentración de oxígeno ajustada y monitorizada. Indicador del modo de funcionamiento. Monitoreo continuo de la temperatura corporal; monitoreo de la concentración de oxígeno. Alarmas: Las unidades médicas seleccionarán de acuerdo a sus necesidades: sistema de señales de alarma indicados en tonos o secuencia de tonos; con alarmas audiovisuales para: temperatura del aire temperatura de piel del paciente que se active si la diferencia de la temperatura ajustada y la monitorizada es mayor a 0.5 ° C; falta de agua y falla en el control de humedad; falla del módulo de control de oxígeno. Falla del sensor en modo de control de aire y piel. Falta de energía eléctrica; falla de ventilador.Gabinete: Las unidades médicas seleccionarán de acuerdo a sus necesidades: de altura variable que soporta un capacete con cubierta transparente que permita el uso de fototerapia con flujo de aire anteroposterior como mínimo con cortina de aire en el acceso frontal con sujetador para fijar la doble pared para evitar desplazamiento accidental durante la operación del equipo y atención del paciente. La doble pared debe ser desmontable para su limpieza. Con portillos de acceso al paciente. Con accesos para Tubos. al interior del capacete puerta frontal abatible con seguros para evitar caídas accidentales. Con capacidad de aislamiento acústico. Base para el colchón con ajuste de inclinación para proporcionar posiciones de Trendelemburg y contra-Trendelemburg al paciente. Soporte para soluciones. Filtro de aire. Con al menos 2 cajones. Humidificador: Las unidades médicas seleccionarán de acuerdo a sus necesidades: compartimento humidificador desmontable y esterilizable.</t>
  </si>
  <si>
    <t>Lámpara de fototerapia.. Lámpara de fototerapia para el tratamiento de pacientes recién nacidos con hiperbilirrubinemia. Con las siguientes características seleccionables de acuerdo a las necesidades de las unidades médicas: Lámpara con potencia en watts vida media control variable de intensidad de luz irradiación en microwatts/cm2/nanómetro longitud de onda en nanómetros diámetro de iluminación variable estativo rodable para montaje de lámpara con brazo articulado.</t>
  </si>
  <si>
    <t>LÁMPARA QUIRÚRGICA DOBLE DE LED. Lámpara quirúrgica para la iluminación del sitio quirúrgico. Lámpara de techo con dos cúpulas. Dos brazos articulados para el soporte de la lámpara con giro de 360 grados en cada eje vertical. Brazo resorte para ajuste de altura en un rango de 45° a -50° o mayor. Horquilla que permite giro de la cúpula en 360°. Luz de LED Blancos. Vida útil del LED de 60,000 horas o superior. Ensamblado de la cúpula de Policarbonato resistente al alto impacto. Temperatura de color de 4300 K o superior. Índice de rendimiento Cromático (CRI) de 95. Diámetro del campo iluminado ajustable entre 20-25 cm. Profundidad del volumen de luz de 105 cm o mayor. Irradiancia &lt; 500 W/m2. Iluminación de 130,000 lx y máximo de 160,000 lx. Iluminación ambiental de color verde igual o menor a 500 lx. Empuñadura -Empuñadura Esterilizable. -Desmontable. -Empuñadura está hecha de plástico resistente al alto impacto. -Ensamble rápido. Teclado de control en la cúpula para ajuste de parámetros -Encendido, apagado de la cúpula. -Aumento y disminución de intensidad luminosa en rango de 10 al 100%. -Ajuste del diámetro del campo iluminado. -Zoom de la cámara en caso de contar con alguna. Un diseño de superficies lisas para una higiene perfecta compatible con flujo laminar generando una turbulencia menor al 20% conforme a normativa DIN 1946-4. Con sistema electrónico inteligente para aumentar la corriente y mantener iluminación constante durante todo el procedimiento. Con sistema que permite conectar rápida y fácilmente cámaras HD  inalámbricas entre cabezales y quirófanos, sin necesidad de herramientas.</t>
  </si>
  <si>
    <t>Laringoscopio.. Laringoscopio para observación de la laringe e intubación endotraqueal. Con las siguientes características seleccionables de acuerdo a las necesidades de las unidades médicas: dimensiones mango con acabado estriado o rugoso fuente de luz iluminación hojas y conectores.</t>
  </si>
  <si>
    <t>Mesa quirúrgica universal electrohidraúlica. Mesa para facilitar el procedimiento quirúrgico con posiciones adecuadas para el paciente y el cirujano. Mesa para facilitar el procedimiento quirúrgico con posiciones adecuadas para el paciente y el cirujano. Características generales: Mesa electrohidráulica rodable. Controlada por microprocesador. Que soporte un peso de 160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en acero inoxidable o acero al cromo níquel o acero al carbón pintado y rieles laterales en acero inoxidable o acero al cromo níquel. Superficie radiotransparente accesible al equipo de rayos X. Mesa dividida en al menos cuatro secciones: Cabecera; Dorso; Pelvis; Miembros inferiores o piernas.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Función automática de retorno de la mesa a la posición horizontal. Batería con indicador de carga. Cojines eléctricamente conductivos o antiestáticos removibles sin costuras y de fácil limpieza. Movimientos electrohidráulicos: Elevación y descenso que cubra el rango de 70 a 110 cm. +/- 10 cm. Con respecto al piso; Fowler de 65 grados como mínimo; Trendelenburg de 25 grados como mínimo; Trendelenburg inverso de 20 grados como mínimo; Inclinación lateral izquierda y derecha de 15 grados como mínimo. Accesorios Incluidos para cirugía general y ginecología (Accesorios de la misma marca de la mesa. Las partes metálicas de los accesorios deben ser en acero inoxidable o acero al cromo níquel): Arco de anestesia con fijadores.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</si>
  <si>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MESA QUIRÚRGICA UNIVERSAL AVANZADA. Mesa para facilitar el procedimiento quirúrgico con posiciones adecuadas para el paciente y el cirujano. Mesa electrohidráulica rodable. Controlada por microprocesador. Que soporte un peso de 220* Kg como mínimo. Con sistema de frenos. Longitud total con extensión de cabecera y piernas de 210 cm +/- 10 cm. Base con cubierta de acero inoxidable o acero al cromo níquel o polímero resistente al alto impacto. Cubierta de la columna en acero inoxidable o acero al cromo níquel. Estructura de la superficie y rieles laterales en acero inoxidable o acero al cromo níquel. Superficie radiotransparente accesible al equipo de rayos X. Miembros inferiores o piernas en placas independientes desmontables abatibles de 0 a 90 grados como mínimo y con movimiento de tijera. Cabecera desmontable y con ajuste de flexión continua de +/- 20 grados como mínimo. La mesa debe tener la capacidad para dar la posición de nefrectomía. Control remoto o de mano alámbico para los movimientos electrohidráulicos. Sistema de emergencia que permita el control de todos los movimientos de la mesa en caso de falla. Capacidad de seleccionar la orientación del paciente. Función automática de retorno de la mesa a la posición horizontal. Batería con indicador de carga. Cojines eléctricamente conductivos o antiestáticos removibles sin costuras y de fácil limpieza. Capacidad de interface y comunicación para un quirófano integrado. * Para paciente bariátrico se puede solicitar otro valor mayor. Mesa dividida en al menos cuatro secciones: Cabecera Dorso Pelvis Miembros inferiores o piernas. Movimientos electrohidráulicos: Elevación y descenso que cubra el rango de 70 a 110 cm. +/- 10 cm. Con respecto al piso Fowler de 70 grados como mínimo Trendelenburg de 25 grados como mínimo Trendelenburg inverso de 25 grados como mínimo Inclinación lateral izquierda y derecha de 20 grados como mínimo Desplazamiento longitudinal del tablero de 22 cm como mínimo para un óptimo acceso del arco en C. Accesorios Incluidos para cirugía general y ginecología (Accesorios de la misma marca de la mesa. Las partes metálicas de los accesorios deben ser en acero inoxidable o acero al cromo níquel): Arco de anestesia con fijadores Poste para infusiones con fijador Soporte acojinado para brazo con fijador (2 piezas) Soporte para hombros acojinados con fijadores (2 piezas) Soportes laterales acojinados con fijadores (2 piezas) Cinturón para paciente con fijadores Pierneras articuladas tipo Goepel con fijadores (2 piezas) Soporte de piernas para posición de litotomía Charola portachasises de 35 x 43 cm (14 x 17 pulgadas).</t>
  </si>
  <si>
    <t>Unidad de presentación topográfica de potenciales evocados. portátil.. Equipo de potenciales evocados útil en el control transoperatorio de las funciones auditivas visual motora y somatosensorial. Aparato computarizado para obtención de potenciales evocados multimodales de 4 canales portátil con impresora integrada cabezal y/o regadera. Consta de estimuladores para potenciales auditivos y audífonos compatibles al equipo estimuladores para potenciales visuales monitor con imagen en tablero de ajedrez y lentes; estimuladores para potenciales somatosensoriales y estimulador estándar eléctrico. Programa integrado para control y registro transoperatorio.</t>
  </si>
  <si>
    <t>Ventilador de alta frecuencia oscilatoria pediátrico/neonatal con modo convencional. Equipo electromecánico controlado por microprocesador de soporte de vida para apoyo en modo de ventilación de alta frecuencia oscilatoria y convencional para pacientes neonatos y pediátricos con compromiso de la función respiratoria. Pantalla interconstruida: Tipo LCD LCD-TFT TFT o LED. A color. Sensible al tacto o touch screen. Tamaño de 10.4" o mayor. Características del modo de alta frecuencia oscilatoria: Controles y ajustes de (Ventilación de alta frecuencia): Presión media en las vías aéreas que cubra el rango de 5 a 25 cmH2O o mbar. Frecuencia respiratoria que cubra el rango de 5 a 15 Hz. FiO2 que cubra el rango de 21 a 100 %. Amplitud que cubra el rango de 5 a 80 (en cmH2O o mbar. O porcentaje de la presión media). Modos ventilatorios: HFV. HFV más modo convencional o volumen garantizado. Parámetros monitorizados: Presión media en las vías aéreas (cmH2O o mbar). Frecuencia respiratoria (Hz). FiO2 (%). Amplitud (cmH2O o mbar). Volumen minuto (l/min). Volumen corriente (ml). DCO2 (ml2/s). Alarmas: Audibles y visuales ambas priorizadas en tres niveles. Presión media (alta y baja). FiO2 (alta y baja). Baja presión del suministro de gases. Falta de alimentación eléctrica. Ventilador inoperante o falla del ventilador. Volumen minuto alto y bajo. Características del modo convencional: Controles y ajustes de (Ventilación Convencional): Presión Inspiratoria que cubra el rango de 10 a 65 cmH2O o mbar. Frecuencia Respiratoria que cubra el rango de 20 a 150 respiraciones por minuto. Tiempo Inspiratorio que cubra el rango de 0.1 a 2 segundos. FiO2 que cubra el rango de 21 a 100 %. Volumen Corriente que cubra el rango de 2 a 100 ml. PEEP/CPAP que cubra el rango de 0 a 20 cmH2O o bar. Presión Soporte (PSV) Presión Asistida o ASB (cmH2O o mbar) o porcentaje del flujo pico que cubra el rango de 10 o menor. O 50% a 80 o mayor (en cmH2O o mbar. O porcentaje de la presión media). Con volumen garantizado objetivo o PRVC (ml). Respiración manual. Bias flow flujo base o continuo. Mecanismo de disparo o trigger por flujo. Sensibilidad espiratoria terminación de la fase inspiratoria o de finalización por flujo. Modos ventilatorios: Ventilación Asisto Controlada PTV IPPV o SIPPV y SIMV controlada. Ventilación Mandatoria Intermitente (SIMV) con presión soporte. Presión Soporte (PSV) o Presión Asistida o ASB. CPAP o Espontáneo con línea de base elevada. Ventilación no Invasiva o CPAP nasal. Parámetros monitorizados: Presión inspiratoria pico o máxima. Presión media en vías aéreas. Volumen corriente espirado. Volumen minuto. PEEP. Frecuencia respiratoria. Relación I:E. Tiempo Inspiratorio y espiratorio. FiO2. Cálculo de distensibilidad o compliance. Cálculo de la resistencia. Despliegue de al menos dos lazos o loops. Capacidad de almacenar eventos relacionados con los parámetros ventilatorios seleccionados y tendencias de al menos 24 horas. Despliegue de al menos 2 de las 3 curvas de ventilación de forma simultánea: Volumen-Tiempo; Flujo-Tiempo; Presión-Tiempo. Alarmas: Audibles y visuales ambas priorizadas en tres niveles. Presión inspiratoria alta y baja. PEEP bajo o desconexión del paciente o fuga. Apnea. Volumen minuto y/o corriente (alto y bajo). Frecuencia respiratoria alta. FiO2 alta y baja. Baja presión o pérdida del suministro de gases. Falla de alimentación eléctrica. Batería baja. Ventilador inoperante falla del ventilador falla técnica o falla de ciclo. Silencio de alarma. Programación de alarmas. Características generales: Mezclador de aire-oxígeno interno. Monitoreo de FiO2 interno. Sensor de flujo reusable. Humidificador servocontrolado para uso con calentador de rama inspiratoria o dual; con sensor de temperatura sencillo o dual y soporte al ventilador. Todo el sistema en idioma español. Con sistema de compensación de fugas. Perilla selectora física o en pantalla táctil para el ajuste de los valores de todos los parámetros de control. Indicador de batería de respaldo en uso. Indicador de horas de uso en pantalla. Reguladores de presión integrados para el suministro de gases. Duración de la batería de respaldo (externa y/o interna) de 30 minutos como mínimo. Controlado a través de un microprocesador. Accesorios Incluidos: Brazo soporte para circuito paciente. Base rodable para el equipo con sistema de freno en al menos dos ruedas. Mangueras para suministro de gas de acuerdo al código americano de colores: O2- verde aire - amarillo. Y conexiones de acuerdo a cada unidad solicitante al momento de licitar. Dos circuitos de paciente pediátrico / neonatal reusables libres de látex (incluye adaptadores y conectores). O diez circuitos desechables libres de látex. Y si la marca lo requiere dos circuitos de alta frecuencia reusables libres de látex (incluye adaptadores y conectores). Dos sensores de flujo reusables pediátrico / neonatal en caso de que la tecnología así lo requiera. Un juego de puntas nasales desechables de al menos cinco medidas diferentes con sistema de fijación y conexión. Dos cámaras de humidificación reusables o diez cámaras desechables neonatales.</t>
  </si>
  <si>
    <t>Ventilador no invasivo neonatal. Equipo usado para asistir / controlar la ventilación alveolar del paciente no intubado a través de un generador de flujo y una interfaz (mascarilla o punta nasal). Se usa para el cuidado de pacientes neonatales: que requieren soporte ventilatorio que tienen problemas de insuficiencia respiratoria o con problemas de habituación al ventilador mecánico convencional; entre otras condiciones. El equipo requiere de una fuente de alimentación eléctrica y de un suministro de aire y oxígeno. Pantalla interconstruida: Tipo LCD LCD-TFT o TFT o LED. A color. Pantalla táctil o touch screen. Tamaño mínimo de: 5š en diagonal o mayor; o un ancho y alto de 4x3š como mínimo. Configurable por el usuario. Características generales: Características generales: Mezclador de aire-oxígeno interno. Humidificador servocontrolado para uso con calentador de rama inspiratoria; con sensor de temperatura sencillo o dual y soporte al ventilador. Teclado sensible al tacto o de membrana; o perilla selectora física o en pantalla táctil para el ajuste de los valores de todos los parámetros de control. Con sistema de prueba de fugas y sistema para mantener presión positiva en la vía aérea CPAP o nCPAP. Con generador de flujo en el circuito de paciente. Con un peso no mayor a 10 kg. Todo el sistema en idioma español acrónimos o símbolos internacionales. Control de parámetros de: Tiempo Inspiratorio que cubra el rango de 0.1 a 3 segundos. Frecuencia respiratoria que cubra el rango de 2 a 60 respiraciones por minuto. FiO2 que cubra el rango de 21 a 100 %. Respiración manual. Presión o flujo para generar presión alta. Presión o flujo para generar nCPAP. Modos ventilatorios: Modos ventilatorios: nCPAP. BiPhasic o DuoPAP. nCPAP con respaldo de apnea. Parámetros monitorizados: nCPAP o CPAP (cmH2O o mbar). Presión media en las vías aéreas (cmH2O o mbar). Presión alta en las vías aéreas (cmH2O o mbar). Frecuencia respiratoria (rpm). FiO2 . Indicador de batería de respaldo en uso. PEEP (cmH2O o mbar). Alarmas: Audibles y visuales ambas priorizadas en tres niveles. Presión alta. Presión baja CPAP bajo o desconexión del paciente. Baja presión del suministro de gases. Falla de alimentación eléctrica. Batería baja Ventilador inoperante falla del ventilador falla técnica o falla de ciclo. FiO2 alta y baja. Apnea. Silencio de alarma. Accesorios Incluidos: Base rodable para el equipo con sistema de freno en al menos dos ruedas. Mangueras para suministro de gas de acuerdo al código americano de colores: O2 - verde aire - amarillo. Y conexiones de acuerdo a cada unidad solicitante al momento de licitar. Batería de respaldo interna con 2 horas de respaldo como mínimo. Diez circuitos de paciente neonatal con generador de flujo desechables libres de látex. Diez puntas nasales desechables y libres de látex para ventilación no invasiva y uso neonatal. Tamaño de acuerdo a los requerimientos de cada unidad. Diez mascarillas desechables libres de látex para ventilación no invasiva y uso neonatal. Tamaño de acuerdo a los requerimientos de la unidad. Diez bonetes o arneses. Tamaño de acuerdo a los requerimientos de la unidad. Dos cámaras de humidificación reusables o diez cámaras desechables neonatales en caso de que la tecnología así lo requiera.</t>
  </si>
  <si>
    <t>Riñón de acero inoxidable 500 ml de capacidad.</t>
  </si>
  <si>
    <t>Riñón de acero inoxidable 1000 ml de capacidad.</t>
  </si>
  <si>
    <t>Cánula Ferguson calibre 12 fr angulada.</t>
  </si>
  <si>
    <t>Estilete. Estilete doble extremo maleable diámetro de 2 mm. longitud de 140 a 145 mm.</t>
  </si>
  <si>
    <t>Pinza Backhaus longitud de 130 a 140 mm.</t>
  </si>
  <si>
    <t>Pinza Adson con 1 x 2 dientes longitud de 110 a 125 mm.</t>
  </si>
  <si>
    <t>Pinza Adson sin dientes 20 cm de longitud.</t>
  </si>
  <si>
    <t>Pinza Babcock recta longitud de 170 a 200 mm.</t>
  </si>
  <si>
    <t>Pinza de sujeción tracción fijación.  Pinza  Allis  o  Jud-Allis  con  3  x  4 dientes longitud de 190 a 195 mm.</t>
  </si>
  <si>
    <t>Pinza Lower ramas cortas y anguladas estrías longitudinales longitud de 180 a 195 mm.</t>
  </si>
  <si>
    <t>Pinza Hartman o Baby Mosquito curva longitud de 90 a 100 mm.</t>
  </si>
  <si>
    <t>Pinza Adson sin dientes longitud de 150 a 155 mm.</t>
  </si>
  <si>
    <t>Pinza Backhaus longitud de 105 a 110 mm.</t>
  </si>
  <si>
    <t>Pinza De Campo.  Pinza Roeder con tope de botón en cada rama longitud de 130 a 135 mm.</t>
  </si>
  <si>
    <t>Separador Abdominal.  Separador Gosset con apertura máxima de 100 a 115 mm.</t>
  </si>
  <si>
    <t>Separador Richardson valva de 38 a 44 x 30 a 38 mm y longitud de 240 a 245 mm.</t>
  </si>
  <si>
    <t>Separador Farabeuf juego de 2 longitud de 150 a 155 mm.</t>
  </si>
  <si>
    <t>Separador Weitlaner con mecanismo de autorretención con 3 x 4 dientes romos longitud de 165 mm.</t>
  </si>
  <si>
    <t>Tijera Abdominal.  Tijera Metzenbaum o Nelson Metzenbaum curva longitud de 300 mm.</t>
  </si>
  <si>
    <t>Tijera Mayo curva longitud de 150 a 155 mm.</t>
  </si>
  <si>
    <t>Tijera Mayo recta longitud de 150 a 155 mm.</t>
  </si>
  <si>
    <t>Pinzas de disección de Bakey con punta de 1.5 mm de ancho canal longitudinal con dientes finos. longitud Total 160 mm.</t>
  </si>
  <si>
    <t>Pinza estándar de 1 x 2 dientes de 100 mm a 110 mm de longitud.</t>
  </si>
  <si>
    <t>Pinza estándar sin dientes de 100 mm a 110 mm de longitud.</t>
  </si>
  <si>
    <t>Pinza Pean o Rochester Pean curva estrías transversales longitud de 220 a 225 mm.</t>
  </si>
  <si>
    <t>Pinza Allis con 5 x 6 longitud de 150 a 155 mm.</t>
  </si>
  <si>
    <t>Pinza de sujeción tracción fijación.  Pinza   Foerster   o   Foerster-Ballenger recta lisa longitud de 240 a 250 mm.</t>
  </si>
  <si>
    <t>Separador Balfour valva central de 65 a 80 mm x 80 a 85 mm valvas laterales fenestradas apertura máxima de 250 a 255 mm.</t>
  </si>
  <si>
    <t>Separador Meyerding hoja de 25 x 76 mm.</t>
  </si>
  <si>
    <t>banco de altura de dos peldaños o escalerilla de dos peldaños:
(estructura cromada de tubular calibre 16 de 1' con refuerzo en c  perfil frontal a 90 grados e interno a 135 grados, con regatones de goma con 2 peldaños cubiertos en vinil lacrado antiderrap</t>
  </si>
  <si>
    <t>báscula de plataforma con la barra y escuadra de metal</t>
  </si>
  <si>
    <t>báscula para bebé: 
(capacidad 16 ks division minima de 5 grs las medidas aprox. largo 557 mm x ancho 217 mm x alto 322 mm, acabado en estructura de lamina de acero con esmalte horneado, escalas graduadas de aluminio pulido. pilon colgante de fierro fundi</t>
  </si>
  <si>
    <t>enfriador de agua de dos llaves:
(enfriador de agua de 2 llaves: llave de agua fria, llave de agua caliente. luces indicadores de funcionamiento, boton de seguridad de agua caliente, termostato fijo. receptor de agua removible. gabinete de almacenamiento.</t>
  </si>
  <si>
    <t>escritorio modular en "l":
(características : conjunto  de 1.50x1.50x.75  mt.en madera laminada arauco color linosa ceniza y cuerpo en teka ártico texturizada en 28 mm, cantos en pvc 2 mm, termofucionados, cubierta flotada 05 cm con herraje de sujeción de</t>
  </si>
  <si>
    <t>juego de espéculos para oído hartmann metálicos   4.5, 5.5, 6.5 y 7.5 mm.</t>
  </si>
  <si>
    <t>televisión 32"
pantalla: lcd    
tipo de retroiluminación: edge led  
tamaño de la pantalla (medición diagonal): 32'(31.5')  
tamaño de la pantalla: 80.0 cm  
señal de video: 1080/24p (sólo hdmi)  
resolución de la pantalla: wxga  
usb play: mpeg1 / mpeg2</t>
  </si>
  <si>
    <t xml:space="preserve">vitrina universal con doble puerta: con armario metalico bajo con estante calibre 20 totalmente esmaltada en acabado horneado pintura epoxica, dos puertas en cristal de 6 mm de espesor y dos entrepaños regulabres en altura, con rodapie de 8 cm de altura, </t>
  </si>
  <si>
    <t>mesa mayo con charola: 
(frente 60 cm. fondo , 90 a 150 cm de altura (rango ajustable). capacidad de carga mayor a 75 kg. base tubo de acero inoxidable tipo aisi 304, cal. 18, acabado pulido sanitario. tubo cuadrado 5.1 cm x 5.1 cm (2' x 2') con lastre pa</t>
  </si>
  <si>
    <t>SERVICIOS DE SALUD DE SINALOA</t>
  </si>
  <si>
    <t>DIRECCIÓN ADMIISTRATIVA</t>
  </si>
  <si>
    <t>SUBDIRECCIÓN DE RECURSOS MATERIALES</t>
  </si>
  <si>
    <t>DEPARTAMENTO DE ADQUISICIONES</t>
  </si>
  <si>
    <t>Cantidad</t>
  </si>
  <si>
    <t>Partida</t>
  </si>
  <si>
    <t>Partida Presupuestal</t>
  </si>
  <si>
    <t>Clave de Cuadro Básico</t>
  </si>
  <si>
    <t>SSS-LPIP-019-2021</t>
  </si>
  <si>
    <t>ADQUISICION DE EQUIPAMIENTO PARA ACREDITACION DE UNIDADES MÉDICAS DE LOS SERVICIOS DE SALUD DE SINALOA</t>
  </si>
  <si>
    <t>Descripción</t>
  </si>
  <si>
    <t>MESA DE MAYO CON CHAROL DE ACERO INOXIDABLE</t>
  </si>
  <si>
    <t>CARRO PARA CURACIONES RECTANGULAR, CON CUBIERTA Y UN ENTREPAÑO DE ACERO INOXIDABLE CON PESTAÑA DE 10 CM EN TRES DE SUS EXTREMOS. CUATRO RUEDAS DE HULE Y PORTA CUBETA PARA DESECHOS EN UNO DE SUS EXTREMOS.</t>
  </si>
  <si>
    <t>LAMPARA DE EXAMINACIÓN CON FUENTE DE LUZ DE FIBRA ÓPTICA: APARATO PORTÁTIL, RODABLE DE ILUMINACIÓN ELÉCTRICA PARA LA EXAMINACIÓN DURANTE LA EXPLORACIÓN FÍSICA DEL PACIENTE. INTENSIDAD DE LUZ DE 8070 LUXES O MAYOR. TEMPERATURA DE COLOR DE 3200 GRADOS KELVIN. CABEZAL DE ILUMINACIÓN COMPACTA, TUBO DE LUZ DE FIBRA ÓPTICA FLEXIBLE EN LA PARTE DISTAL. CON RANGO VARIABLE DE APERTURA DE DIÁMETRO DE ILUMINACIÓN QUE INCLUYA PEDESTAL CON BASE RODABLE Y FRENO.  CORRIENTE ELÉCTRICA 120V/60 HZ.</t>
  </si>
  <si>
    <t>CUBETA DE 12 LITROS:
(DE ACERO INOXIDABLE: FABRICADA EN LÁMINA DE ACERO INOXIDABLE CAL. 18. ASA DE VARILLA DE ACERO INOXIDABLE. TERMINADO PULIDO SATINADO. CAPACIDAD 12 LITROS. DIÁMETRO SUPERIOR DE 31 CM.
LOS INSUMOS REQUERIDOS DEBERÁN DAR CUMPLIMIENTO A LA NORMA OFICIAL MEXICANA NOM-068-SSA1-1993 Y CERTIFICADOS DE CALIDAD ISO 9001-13485.</t>
  </si>
  <si>
    <t>PORTA CUBETA RODABLE, ARILLO FABRICADO EN SOLERA DE ACERO INOXIDABLE, CALIBRE NO.12 DE 38MM (11/2”) DE ANCHO. BANDA DE PROTECCIÓN PERIMETRAL EN HULE NEGRO. RODAJA DE HULE NEGRO
(PLANA) DE 41MM (1 5/8”) DE DIÁMETRO, ACABADO CROMADO. SOPORTE DE ACERO INOXIDABLE, CALIBRE NO. 12 DE 38MM(11/2”) DE ANCHO, TOPE DE HULE NEGRO. ANCHO 35CM X FONDO 35CM X ALTURA 29CM.</t>
  </si>
  <si>
    <t>SILLA DE RUEDAS: MEDIDAS DE ASIENTO: 45 CMS. X 40 CMS.
-FRENOS DE MANO ALTAMENTE SEGUROS.
-BOLSA TRASERA PARA GUARDAR ARTÍCULOS PERSONALES.
-RUEDAS TRASERAS Y DELANTERAS SÓLIDAS CON AJUSTE DE POSICIONES.
-INCLUYE ESTUCHE DE LLAVES PARA AJUSTES.
-PESO DE LA SILLA: 19 KG.
-CAPACIDAD: 110 KG.
-ALTURA TOTAL DE LA SILLA: 88CM.
-ALTURA DEL PISO HASTA EL ASIENTO: 47CM.
-ANCHO TOMANDO EN CUENTA LLANTAS: 66CM.
1 AÑO DE GARANTÍA CONTRA DEFECTOS DE FABRICACIÓN.</t>
  </si>
  <si>
    <t>OXIMETRO DE PULSO. EQUIPO PARA LA MEDICIÓN Y EL REGISTRO CONTINÚO DE LA SATURACIÓN DE OXÍGENO EN SANGRE PERIFÉRICA. CON LAS SIGUIENTES CARACTERÍSTICAS SELECCIONABLES DE ACUERDO A LAS NECESIDADES DE LAS UNIDADES MÉDICAS: DESPLIEGUE DIGITAL EN PANTALLA DE PORCENTAJE DE SATURACIÓN DE OXÍGENO EN SANGRE. FRECUENCIA CARDIACA. CURVA DE PLETISMOGRAFÍA. TENDENCIAS DE SATURACIÓN DE OXÍGENO. MEMORIA PARA ALMACENAMIENTO DE DATOS. SISTEMA DE ALARMAS AUDIBLES Y VISIBLES AJUSTABLES. TECLADO. VOLUMEN PARA TONO DE PULSO AJUSTABLE. DIMENSIONES Y PESO.</t>
  </si>
  <si>
    <t>GLUCÓMETRO: UNIDAD PORTÁTIL PARA MEDIR GLICEMIA.
ANALIZADORES. GLUCÓMETRO. UNIDAD PORTÁTIL PARA MEDIR GLICEMIA. DESCRIPCIÓN: CON PANTALLA DE CRISTAL LÍQUIDO. MÉTODO DE MEDICIÓN: ELECTROQUÍMICO O REFLECTANCIA. CAPACIDAD DE MEDICIÓN HASTA 500 O 600 MG/DL SIN NECESIDAD DE LIMPIAR O ENJUAGAR. DISPOSITIVO DE PUNCIÓN SEMIAUTOMÁTICA PARA LA OBTENCIÓN DE MUESTRAS DE SANGRE CAPILAR. VOLUMEN DE MUESTRA MÁXIMO DE 10 MICROLITROS. TIEMPO DE PRUEBA: MÁXIMO 45 SEGUNDOS. CON O SIN MEMORIA DE PRUEBAS. INDICADOR VISUAL DE BATERÍA BAJA. TEMPERATURA DE OPERACIÓN DE 10 ° A 40 ° +/- 5 ° C.</t>
  </si>
  <si>
    <t>MESA DE MAYO CON CHAROLA: 
(FRENTE 60 CM. FONDO , 90 A 150 CM DE ALTURA (RANGO AJUSTABLE). CAPACIDAD DE CARGA MAYOR A 75 KG. BASE TUBO DE ACERO INOXIDABLE TIPO AISI 304, CAL. 18, ACABADO PULIDO SANITARIO. TUBO CUADRADO 5.1 CM X 5.1 CM (2</t>
  </si>
  <si>
    <t>533.604.0026</t>
  </si>
  <si>
    <t>Mecheros Mechero  de  metal  inoxidable  con  quemador  de  alta  temperatura  con  regulador  de  flama  punta estabilizadora con manguera adecuada de hule látex de 2 a 3 metros de longitud. Altura 18.7 cm rejilla de 30 mm de diámetro.</t>
  </si>
  <si>
    <t>SILLA EJECUTIVA, RESPALDO ALTO TAPIZADO EN MALLA MESH, ERGONÓMICA, BASE CROMADA, NEGRO</t>
  </si>
  <si>
    <t>IMPRESORA LASER, HASTA 40 PPM NEGRO; PRIMERA PÁG. IMPRESA: HASTA APENAS 5,6 SEGUNDOS;   
HASTA APENAS 8,1 SEGUNDOS (100 V); CICLO DE TRABAJO (MENSUAL, CARTA): 
HASTA 80.000 PÁGINAS;   VOLUMEN DE PÁGINAS MENSUALES RECOMENDADO: 750 A 4000; NÚMERO DE USUARIOS: DE 3 A 10 USUARIOS;    
RESOLUCIÓN ÓPTIMA: 600X600 DPI, LENGUAJE DE IMPRESIÓN: PCL 5,PCL 6,   
EMULACIÓN DE POSTSCRIPT NIVEL 3, IMPRESIÓN DE PDF DIRECTA (V 1.7), URF, PCLM, PWG;    
PANTALLA LCD DE 2 LÍNEAS;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t>
  </si>
  <si>
    <t>TERMOMETRO PARA MEDIR TEMPERATURA AMBIENTE Y HUMEDAD</t>
  </si>
  <si>
    <t>COMPUTADORA PORTATIL,  CORE I5 7200U (7TH GENERACION)   
2400 MHZ,   8 GB DE  MEMORIA RAM O SUPERIOR DDR4, DISCO DURO DE  1 TB 5200 RPM,
PANTALLA DE  14  PULGADAS HD WIDE SCREEN LED, 
SISTEMA OPERATIVO WINDOWS 10  PROFESIONAL,1 AÑO DE GARANTIA ,NO INLCUYE LICENCIA  DE MICROSOFT OFFICE,
NO INCLUYE  ANTIVIRUS</t>
  </si>
  <si>
    <t>IMPRESORA LASER, HASTA 40 PPM NEGRO; PRIMERA PÁG. IMPRESA: HASTA APENAS 5,6 SEGUNDOS;   
HASTA APENAS 8,1 SEGUNDOS (100 V); CICLO DE TRABAJO (MENSUAL, CARTA): 
HASTA 80.000 PÁGINAS;   VOLUMEN DE PÁGINAS MENSUALES RECOMENDADO: 750 A 4000; NÚMERO DE USUARIOS: DE 3 A 10 USUARIOS;    
RESOLUCIÓN ÓPTIMA: 600X600 DPI, LENGUAJE DE IMPRESIÓN: PCL 5,PCL 6,   
EMULACIÓN DE POSTSCRIPT NIVEL 3, IMPRESIÓN DE PDF DIRECTA (V 1.7), URF, PCLM, PWG;    
PANTALLA LCD DE 2 LÍNEAS;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YOSEMITE.RESOLUCION DE IMPRESION DE 600 X 600 DPI O SUPERIOR.
PUERTO USB 2.0.
PUERTO ETHERNET PARA IMPRESION EN RED.
128 MB RAM. O SUPERIOR.</t>
  </si>
  <si>
    <t>VIDEO-PROYECTOR MULTIMEDIA (CAÑON) (EQ. DE COMPUTACION), VIDEOPROYECTOR 3,600 LÚMENES, SVGA (800 X 600), VIDA ÚTIL DE LA LÁMPARA DE HASTA 15,000 HORAS. CONECTIVIDAD HDMI, VGA, RS-232 Y USB MINI-B</t>
  </si>
  <si>
    <t>MONOFILAMENTO DE SEMMES WEINSTEIN COMPUESTO POR UN FILAMENTO DE NAILON DE 5.07/10 GRS. UNIDO A UN MANGO QUE AL DOBLARSE APLICA UNA PRESIÓN CONSTANTE DE 10 G.</t>
  </si>
  <si>
    <t>BANCO DE ALTURA DE DOS PELDAÑOS O ESCALERILLA DE DOS PELDAÑOS:
(ESTRUCTURA CROMADA DE TUBULAR CALIBRE 16 DE 1' CON REFUERZO EN C  PERFIL FRONTAL A 90 GRADOS E INTERNO A 135 GRADOS, CON REGATONES DE GOMA CON 2 PELDAÑOS CUBIERTOS EN VINIL LACRADO ANTIDERRAPANTE DE .50X40X.33 CM).</t>
  </si>
  <si>
    <t>PORTA CUBETA RODABLE, ARILLO FABRICADO EN SOLERA DE ACERO INOXIDABLE, CALIBRE NO.12 DE 38MM (11/2”) DE ANCHO. BANDA DE PROTECCIÓN PERIMETRAL EN HULE NEGRO. RODAJA DE HULE NEGRO
(PLANA) DE 41MM (1 5/8”) DE DIÁMETRO, ACABADO CROMADO. SOPORTE DE ACERO INOXIDABLE, CALIBRE NO. 12 DE 38MM(11/2”) DE ANCHO, TOPE DE HULE NEGRO. ANCHO 35CM X FONDO 35CM X ALTURA 29CM.5)</t>
  </si>
  <si>
    <t>RIÑON DE 2050 ML. CON TAPADERA DE ACERO INOXIDABLE</t>
  </si>
  <si>
    <t>BANCO DE ALTURA DE DOS PELDAÑOS O ESCALERILLA DE DOS PELDAÑOS: (ESTRUCTURA CROMADA DE TUBULAR CALIBRE 16 DE 1' CON REFUERZO EN C  PERFIL FRONTAL A 90 GRADOS E INTERNO A 135 GRADOS, CON REGATONES DE GOMA CON 2 PELDAÑOS CUBIERTOS EN VINIL LACRADO ANTIDERRAPANTE DE .50X40X.33 CM).</t>
  </si>
  <si>
    <t>ESCRITORIO MODULAR EN ''L'':
(CARACTERÍSTICAS : CONJUNTO  DE 1.50X1.50X.75  MT.EN MADERA LAMINADA ARAUCO COLOR LINOSA CENIZA Y CUERPO EN TEKA ÁRTICO TEXTURIZADA EN 28 MM, CANTOS EN PVC 2 MM, TERMOFUCIONADOS, CUBIERTA FLOTADA 05 CM CON HERRAJE DE SUJECIÓN DE'</t>
  </si>
  <si>
    <t>COMEDOR QUE INCLUYA 4 SILLAS (CARACTERÍSTICAS : CONJUNTO  DE 1.50X1.50X.75  MT.EN MADERA LAMINADA ARAUCO COLOR LINOSA CENIZA Y CUERPO EN TEKA ÁRTICO TEXTURIZADA EN 28 MM, CANTOS EN PVC 2 MM, TERMOFUCIONADOS, CUBIERTA FLOTADA 05 CM CON HERRAJE DE SUJECIÓN DE'</t>
  </si>
  <si>
    <t xml:space="preserve">ANAQUEL CARGAS PESADAS: (ANAQUEL  METÁLICO TIPO ESQUELETO; CON 7 ENTREPAÑOS, ESTRUCTURA METÁLICA FORMADA POR CUATRO POSTES SECCIÓN DE ANGULO  DE 25 X 50 MM. X 2210 MM DE ALTURA EN LAMINA CAL 14 ENTREPAÑOS DE 915 X 450X25 MM EN LAMINA DE ACERO A BASE DE UNA CHAROLA CAL 22 CON REFUERZO EN MEDIO). </t>
  </si>
  <si>
    <t>MPRESORA LASER, HASTA 40 PPM NEGRO; PRIMERA PÁG. IMPRESA: HASTA APENAS 5,6 SEGUNDOS;   
HASTA APENAS 8,1 SEGUNDOS (100 V); CICLO DE TRABAJO (MENSUAL, CARTA): 
HASTA 80.000 PÁGINAS;   VOLUMEN DE PÁGINAS MENSUALES RECOMENDADO: 750 A 4000; NÚMERO DE USUARIOS: DE 3 A 10 USUARIOS;    
RESOLUCIÓN ÓPTIMA: 600X600 DPI, LENGUAJE DE IMPRESIÓN: PCL 5,PCL 6,   
EMULACIÓN DE POSTSCRIPT NIVEL 3, IMPRESIÓN DE PDF DIRECTA (V 1.7), URF, PCLM, PWG;    
PANTALLA LCD DE 2 LÍNEAS; 
CONECTIVIDAD, ESTÁNDAR1 USB 2.0 DE ALTA VELOCIDAD; 1 USB HOST;   
1 PARA RED GIGABIT ETHERNET 10/100/1000T; MEMORIA: 128 MB. CERTIFICACIÓN ENERGY STAR; 
 WINDOWS 10 (32 BITS/64 BITS), WINDOWS 8.1 (32 BITS, 64 BITS), WINDOWS 8 BITS (32 BITS/64 BITS), WINDOWS 7 (32 BITS/64 BITS), 
 WINDOWS VISTA (32 BITS), WINDOWS XP (32 BITS) SP2, WINDOWS SERVER 2003 (32 BITS) (SP1 O SUPERIOR), 
 WINDOWS SERVER 2003 R2 (32 BITS), WINDOWS SERVER 2008 (32 BITS) (SP1 O SUPERIOR), SO X 10.8 MOUNTAIN LION; SO X 10.9 MAVERICKS; SO X 10.10 YOSEMITE.</t>
  </si>
  <si>
    <t>TERMOMETRO DIGITAL. TERMOMETRO CON PUNTA FLEXIBLE, APAGADO AUTOMATICO. PANTALLA GRANDE, ILUMINADA.</t>
  </si>
  <si>
    <t>PORTA CUBETA RODABLE, ARILLO FABRICADO EN SOLERA DE ACERO INOXIDABLE, CALIBRE NO.12 DE 38MM (11/2”) DE ANCHO. BANDA DE PROTECCIÓN PERIMETRAL EN HULE NEGRO. RODAJA DE HULE NEGRO
(PLANA) DE 41MM (1 5/8”) DE DIÁMETRO, ACABADO CROMADO. SOPORTE DE ACERO INOXIDABLE, CALIBRE NO. 12 DE 38MM(11/2”) DE ANCHO, TOPE DE HULE NEGRO. ANCHO 35CM X FONDO 35CM X ALTURA 29CM. de 12 litros)</t>
  </si>
  <si>
    <t>TERMOMETRO PARA LECTURA DE TEMPERATURA INTERIOR/EXTERIOR. RANGO/CAPACIDAD :(PARA MEDIR LA TEMPERATURA INTEROR DE REFRIGERADOR). -40 A 40 °C / -40 A 100 °F TIPO DE MEDICION AMBIENTAL. UNIDAD DE MEDICION: °C / °F LECTURA: COLUMNA DE PERMACOLOR DIMENSION / TAMAÑO CPERO 2X9' SERIE: CLASICA. CARACTERISTICAS: NUMEROS GRANDES EN AZULY ROJO BRILLANTE CON BULBO REMOTO DE 110 CM.</t>
  </si>
  <si>
    <t>SILLONES DE DOS PLAZAS DE VINYL PIEL O POLY VYNIL PARA FACIL DESINFECCION</t>
  </si>
  <si>
    <t xml:space="preserve"> ASPIRADOR PORTATIL Unidad de poder: AC 110V – 60Hz. Rango de aspiración: 0.075Mpa – 0.02 Mpa. Capacidad del frasco: 1000 mls. Ruido: menor a 65 db (A). </t>
  </si>
  <si>
    <t xml:space="preserve">
COMPUTADORA DE ESCRITORIO,CORE I5 9500 O SUPERIOR, VELOCIDAD  3.0 GHZ O SUPERIOR - 8 GB DE  MEMORIA RAM O SUPERIOR- DISCO DURO DE 1TB SATA- SISTEMA OPERATIVO WINDOWS 10 PROFESIONAL DE 64-BIT (ESPAÑOL) -
,MONITOR DE 21 PULGADAS,INCLUYE LICENCIA MICROSFOT 
OFFICE 365 BUSINES ANUAL, 
INCLUYE LICENCIA DE 1 USUARIO, 1 AÑO DE KARSPERSKY ANTIVIRUS,
INCLUYE ,MOUSE OPTICO USB -TECLADO USB </t>
  </si>
  <si>
    <t xml:space="preserve">BANCA TANDEM DE 4 PLAZAS      CARACTERÍSTICAS:
• EN UNA PIEZA DE LÁMINA DE ACERO EN CAL. 14.
• MULTIPERFORADA PARA PERMITIR EL PASO DE LÍQUIDOS DE DISEÑO ERGONÓMICO CON ESPESOR DE 1.5 MM.
• PINTURA EPÓXICA ELECTROSTÁTICA HORNEADO COLOR GRIS CON DOBLEZ EN LOS EXTREMOS Y ESQUINAS PARA EVITAR FILOS. 
• PATA Y BRAZOS DE ALUMINIO SOLIDO CON SOPORTE PARA RECIBIR LOS EXTREMOS DE LA TRABE SIN TORNILLOS VISIBLES.
• LAS PATAS Y BRAZOS APARENTAR SER UNA SOLA PIEZA CON REGATONES CON CUERDA PARA ALTURA REGULABLE. 
• ESTRUCTURA CON SOPORTES LATERALES DE CADA ASIENTO Y RESPALDO FABRICADOS EN LÁMINA DE 2 MM DE ESPESOR CON UN ALMA DE BARRA DE ACERO MACIZO DE 4 MM DE ESPESOR QUE SIMULAN UN TUBO OVALADO CON ACABADO EN CROMO. 
• PLACAS SOLDADAS PARA ATORNILLAR LOS SOPORTES DEL ASIENTO Y TERMINADO EN PINTURA EPÓXICA ELECTROSTÁTICA HORNEADA EN COLOR GRIS.    
• TRABE EN HORIZONTAL INFERIOR PARA SOPORTAR LOS ASIENTOS FABRICADOS EN PERFIL DE ACERO DE 80 MM X 40 MM Y 2 MM DE ESPESOR.
• MEDIDAS: 236 X 68 X 77 CM.
</t>
  </si>
  <si>
    <t xml:space="preserve">BANCO GIRATORIO: 
(METÁLICO CROMADO CON PLATO PERALTADO DE 2.8 CM TROQUELADO CON BASE TUBULAR CURVA DE 1' CALIBRE 16 Y REFUERZO INFERIOR DESCANSA PIE, REGATON DE GOMA ANTI DERRAPANTE).
</t>
  </si>
  <si>
    <t xml:space="preserve">ESCRITORIO CHICO:
(PINTURA EN ESMALTE ACRÍLICO, CORREDERA DE EXTENCION, LAMINA EN CALIBRE 22 COMBINADO CON 24. MELAMINA DE 28 MM. DIMENSIONES: 120 CMS LARGO, 0.60 CMS DE ANCHO, 0.75 CMS DE ALTO).
 </t>
  </si>
  <si>
    <t xml:space="preserve">ESCRITORIO MODULAR EN "L":
(CARACTERÍSTICAS : CONJUNTO  DE 1.50X1.50X.75  MT.EN MADERA LAMINADA ARAUCO COLOR LINOSA CENIZA Y CUERPO EN TEKA ÁRTICO TEXTURIZADA EN 28 MM, CANTOS EN PVC 2 MM, TERMOFUCIONADOS, CUBIERTA FLOTADA 05 CM CON HERRAJE DE SUJECIÓN DE ALUMINIO, DE 3X1/2' ACABADO MATE, CREDENZA LATERAL AUX. 1.0X.45X.75 MT. Y  ARCHIVERO MOVIL 2 GAVETAS CON  5 RODAJAS EN NAILON DE TRAFICO PESADO, CORREDERA REFORZADA EMBALINADA DE EXTENSIÓN TELESCÓPICA, CHAPA DE SEGURIDAD.
</t>
  </si>
  <si>
    <t xml:space="preserve">REFRIGERADOR 10 PIES : SISTEMA DE DESHIELO AUTOMÁTICO
CONTROLES DE HUMEDAD EN LA GAVETA DE VERDURAS
RESISTENTES PARRILLAS DE ALAMBRÓN
CONGELADOR CON PUERTA PANORÁMICA TRANSPARENTE
AMPLIA GAVETA PARA VERDURAS
DIMENSIONES:
ANCHO: 55 CMS
PROFUNDICAD: 56 CMS
ALTURA: 146 CMS
</t>
  </si>
  <si>
    <t xml:space="preserve">HORNO DE MICROONDAS:
(CAPACIDAD 1.4 P3 ,POTENCIA DE 1150 WATTS, CON 9 MENÚS, 10 NIVELES DE POTENCIA, DESCONGELADO EXPRES Y POR PESO, DIMENSIONES: ANCHO 55.6CMS, ALTO 32CM. Y FONDO 39.6 CM).
</t>
  </si>
  <si>
    <t>ARCHIVERO DE 4 GAVETAS. CARACTERÍSTICAS: FABRICADO EN LÁMINA DE ACERO EN CALIBRE 24. CON PORTA ETIQUETAS, JALADERA EMBUTIDA Y CHAPA INDIVIDUAL EN CADA GAVETA CON LLAVE DE REPUESTO. CORREDERAS DE EXTENSIÓN EMBALINADAS. ACABADO EN PINTURA ELECTROSTÁTICA HORNEADA A MÁS DE 220 GRADOS CENTÍGRADOS CON PREVIO TRATAMIENTO DE FOSFATIZANTES Y ANTIDESENGRASANTES.  TODO ES SOLDADO CON MICROALAMBRE.</t>
  </si>
  <si>
    <t>Vasos contenedores perforados para biológico. LOS INSUMOS REQUERIDOS DEBERÁN DAR CUMPLIMIENTO A LA NORMA OFICIAL MEXICANA NOM-068-SSA1-1993 Y CERTIFICADOS DE CALIDAD ISO 9001-13485.'</t>
  </si>
  <si>
    <t xml:space="preserve">BANCO DE ALTURA DE DOS PELDAÑOS O ESCALERILLA DE DOS PELDAÑOS:
(ESTRUCTURA CROMADA DE TUBULAR CALIBRE 16 DE 1' CON REFUERZO EN C  PERFIL FRONTAL A 90 GRADOS E INTERNO A 135 GRADOS, CON REGATONES DE GOMA CON 2 PELDAÑOS CUBIERTOS EN VINIL LACRADO ANTIDERRAPANTE DE .50X40X.33 CM).
</t>
  </si>
  <si>
    <t>Charola de mayo</t>
  </si>
  <si>
    <t>CLUES</t>
  </si>
  <si>
    <t>SLSSA000024</t>
  </si>
  <si>
    <t>HOSPITAL GENERAL LOS MOCHIS</t>
  </si>
  <si>
    <t>SAN PEDRO</t>
  </si>
  <si>
    <t>SAN JAVIER</t>
  </si>
  <si>
    <t>CERRO AGUDO</t>
  </si>
  <si>
    <t>MOBILIARIO</t>
  </si>
  <si>
    <t>EQUIPO DE ADMINISTRACIÓN</t>
  </si>
  <si>
    <t>EQUIPO MÉDICO Y DE LABORATORIO</t>
  </si>
  <si>
    <t>INSTUMENTAL MÉDICO Y DE LABORATORIO</t>
  </si>
  <si>
    <t>SLSSA000666</t>
  </si>
  <si>
    <t>HOSPITAL GENERAL CULIACÁN</t>
  </si>
  <si>
    <t>INSTITUTO SINALOENSE DE CANCEROLOGÍA</t>
  </si>
  <si>
    <t>SLSSA018154</t>
  </si>
  <si>
    <t>HOSPITAL DE LA MUJER</t>
  </si>
  <si>
    <t>SLSSA017606</t>
  </si>
  <si>
    <t>SLSSA002305</t>
  </si>
  <si>
    <t>SLSSA002112</t>
  </si>
  <si>
    <t>SLSSA001733</t>
  </si>
  <si>
    <t>SLSSA001465</t>
  </si>
  <si>
    <t>EL PITAHAYAL</t>
  </si>
  <si>
    <t>BIENES INFORMATICOS</t>
  </si>
  <si>
    <t>SLSSA018113</t>
  </si>
  <si>
    <t>HOSPITAL GENERAL DE GUAMUCHIL</t>
  </si>
  <si>
    <t xml:space="preserve">MESA QUIRÚRGICA UNIVERSAL AVANZADA.  </t>
  </si>
  <si>
    <t xml:space="preserve">BÁSCULA CON ESTADÍMETRO:
(ESCALA PARA MEDIR ESTATURA HASTA 1.95 MTS. RESISTENTE PLATAFORMA PROTEGIDA CON VINILO ANTIDERRAPANTE. EQUIPADA CON BRAZO DESTARADOR. LECTURA DIRECTA EN DOS VARAS UNA DE 140 KG Y OTRA DE 20 KG. VARAS DE LATON CROMADAS INOXIDABLES DE ALTA RESISTENCIA AL ROCE ENTRE LA VARA Y EL PILÓN. PERILLA VIVELADORA DE FACÍL AJUSTE. MAYOR DURABILIDAD POR SU SISTEMA DE BALANCINES. PINTURA EPÓXICA HORNEADA DE ALTA RESISTENCIA.
MAX 160 KGS
MINIMO 250 GRS
PESO CON EMPAQUE 26.5 KG
PESOS SIN EMPAQUE 24.5)
</t>
  </si>
  <si>
    <t>CUBETA DE 12 LITROS:
(DE ACERO INOXIDABLE: FABRICADA EN LÁMINA DE ACERO INOXIDABLE CAL. 18. ASA DE VARILLA DE ACERO INOXIDABLE. TERMINADO PULIDO SATINADO. CAPACIDAD 12 LITROS. DIÁMETRO SUPERIOR DE 31 CM.
LOS INSUMOS REQUERIDOS DEBERÁN DAR CUMPLIMIENTO A LA NORMA OFICIAL MEXICANA NOM-068-SSA1-1993 Y CERTIFICADOS DE CALIDAD ISO 9001-13485.
'</t>
  </si>
  <si>
    <t xml:space="preserve">PORTA VENOCLISIS RODABLE: 
(BASE QUINTUPLE DE NYLON REFORZADO 
1.- FABRICADO CON PORTE DE TUBO REDONDO DE 1! DE DIAMETRO ACABADO CROMADO.
2.- CON BASE ( QUINTUPLE) DE NAYLON REFORZADO ACABADO COLOR NEGRO.
3.-GANCHO DE VARILLA DE 1/4' DE DIAMETRO ACABADO CROMADO.
4.-RODAJAS DE YOYO DE 2' DE DIAMETRO ACABADO EN COLOR NEGRO.
MEDIDAS APROX: 1.05 MTS, DE ALTURA X 25 X 25 DE LA BASE).
</t>
  </si>
  <si>
    <t xml:space="preserve">CAMA INDIVIDUAL CON COLCHÓN INDIVIDUAL Y BÓXER:
(MEDIDAS:
95 CM DE ANCHO
185 CM DE LARGO
LA BASE SE PUEDE HACER DE MADERA DURA O  METAL SOLDADO). 
</t>
  </si>
  <si>
    <t xml:space="preserve">BÁSCULA PARA BEBÉ: 
(CAPACIDAD 16 KS DIVISION MINIMA DE 5 GRS LAS MEDIDAS APROX. LARGO 557 MM X ANCHO 217 MM X ALTO 322 MM, ACABADO EN ESTRUCTURA DE LAMINA DE ACERO CON ESMALTE HORNEADO, ESCALAS GRADUADAS DE ALUMINIO PULIDO. PILON COLGANTE DE FIERRO FUNDIDO ACABADO EN ESMALTE HORNEADO CAROLA PORTA  BEBE CON DIMENSIONES GENERALES LARGO 530 MM ANCHO 217 MM ALTO 80 MM).
</t>
  </si>
  <si>
    <t xml:space="preserve">TELEVISIÓN 32"
PANTALLA: LCD    
TIPO DE RETROILUMINACIÓN: EDGE LED  
TAMAÑO DE LA PANTALLA (MEDICIÓN DIAGONAL): 32'(31.5')  
TAMAÑO DE LA PANTALLA: 80.0 CM  
SEÑAL DE VIDEO: 1080/24P (SÓLO HDMI)  
RESOLUCIÓN DE LA PANTALLA: WXGA  
USB PLAY: MPEG1 / MPEG2TS / MPEG2PS / MPEG4VISUAL / MPEG4AVC / H.264 / WMV / XVID / MP3 / LPCM / AAC / HE-AAC / DOLBYDIGITALAC3 / WMA / JPEG  
MHL: SI
CONEXIONES HDMI: 2 (1 POSTERIOR, 1 LATERAL)  
ENTRADAS DE VIDEO COMPUESTO: 1 POSTERIOR HIBRIDO  
ENTRADAS DE VIDEO COMPONENTE (Y/PB/PR): 1 POSTERIOR HIBRIDO CON COMPONENTE  
ENTRADAS DE AUDIO ANALÓGICAS: 1 POSTERIOR  
CONECTOR USB: 1 LATERAL  
SALIDAS DE AUDIO DIGITAL: 1 POSTERIOR  
SALIDA DE AUDIO: 8W + 8W  
</t>
  </si>
  <si>
    <t xml:space="preserve">banca tandem de 4 plazas      características:• en una pieza de lámina de acero en cal. 14.
• multiperforada para permitir el paso de líquidos de diseño ergonómico con espesor de 1.5 mm.
• pintura epóxica electrostática horneado color gris con doblez en los extremos y esquinas para evitar filos. 
• pata y brazos de aluminio solido con soporte para recibir los extremos de la trabe sin tornillos visibles.
• las patas y brazos aparentar ser una sola pieza con regatones con cuerda para altura regulable. 
• estructura con soportes laterales de cada asiento y respaldo fabricados en lámina de 2 mm de espesor con un alma de barra de acero macizo de 4 mm de espesor que simulan un tubo ovalado con acabado en cromo. 
• placas soldadas para atornillar los soportes del asiento y terminado en pintura epóxica electrostática horneada en color gris.    
• trabe en horizontal inferior para soportar los asientos fabricados en perfil de acero de 80 mm x 40 mm y 2 mm de espesor.
• medidas: 236 x 68 x 77 cm.
</t>
  </si>
  <si>
    <t xml:space="preserve">escritorio chico:(pintura en esmalte acrílico, corredera de extencion, lamina en calibre 22 combinado con 24. melamina de 28 mm. dimensiones: 120 cms largo, 0.60 cms de ancho, 0.75 cms de alto).
</t>
  </si>
  <si>
    <t xml:space="preserve"> silla para paciente: silla de visita fija estructura  metálica , calibre  16 asiento tapiz tela con retardante al fuego, placa acojinada moldeada en poliuretano de inyección de densidad 50 y respaldo ergonómico en polipropileno plástico de alta resistencia.
</t>
  </si>
  <si>
    <t xml:space="preserve">sillón ejecutivo para medico: respaldo ergonomico en polipropileno plastico de alta resistencia, sitema de reclinación y bloqueo, asiento tapiz tela con retardador al fuego con acojinamiento de poliuretano moldeado inyectado de alta densidad 50, descansa brazos.
</t>
  </si>
  <si>
    <t xml:space="preserve">báscula para bebé: (capacidad 16 ks division minima de 5 grs las medidas aprox. largo 557 mm x ancho 217 mm x alto 322 mm, acabado en estructura de lamina de acero con esmalte horneado, escalas graduadas de aluminio pulido. pilon colgante de fierro fundido acabado en esmalte horneado carola porta  bebe con dimensiones generales largo 530 mm ancho 217 mm alto 80 mm).
</t>
  </si>
  <si>
    <t xml:space="preserve">báscula con estadímetro:(escala para medir estatura hasta 1.95 mts. resistente plataforma protegida con vinilo antiderrapante. equipada con brazo destarador. lectura directa en dos varas una de 140 kg y otra de 20 kg. varas de laton cromadas inoxidables de alta resistencia al roce entre la vara y el pilón. perilla viveladora de facíl ajuste. mayor durabilidad por su sistema de balancines. pintura epóxica horneada de alta resistencia.
max 160 kgs
minimo 250 grs
peso con empaque 26.5 kg
pesos sin empaque 24.5)
</t>
  </si>
  <si>
    <t>PINZA DE TRASLADO, LOS INSUMOS REQUERIDOS DEBERÁN DAR CUMPLIMIENTO A LA NORMA OFICIAL MEXICANA NOM-068-SSA1-1993 Y CERTIFICADOS DE CALIDAD ISO 9001-13485.
'</t>
  </si>
  <si>
    <t xml:space="preserve">BANCA TANDEM DE 4 PLAZAS      CARACTERÍSTICAS:
• EN UNA PIEZA DE LÁMINA DE ACERO EN CAL. 14.
• MULTIPERFORADA PARA PERMITIR EL PASO DE LÍQUIDOS DE DISEÑO ERGONÓMICO CON ESPESOR DE 1.5 MM.
• PINTURA EPÓXICA ELECTROSTÁTICA HORNEADO COLOR GRIS CON DOBLEZ EN LOS EXTREMOS Y ESQUINAS PARA EVITAR FILOS. 
• PATA Y BRAZOS DE ALUMINIO SOLIDO CON SOPORTE PARA RECIBIR LOS EXTREMOS DE LA TRABE SIN TORNILLOS VISIBLES.
• LAS PATAS Y BRAZOS APARENTAR SER UNA SOLA PIEZA CON REGATONES CON CUERDA PARA ALTURA REGULABLE. 
• ESTRUCTURA CON SOPORTES LATERALES DE CADA ASIENTO Y RESPALDO FABRICADOS EN LÁMINA DE 2 MM DE ESPESOR CON UN ALMA DE BARRA DE ACERO MACIZO DE 4 MM DE ESPESOR QUE SIMULAN UN TUBO OVALADO CON ACABADO EN CROMO. 
• PLACAS SOLDADAS PARA ATORNILLAR LOS SOPORTES DEL ASIENTO Y TERMINADO EN PINTURA EPÓXICA ELECTROSTÁTICA HORNEADA EN COLOR GRIS.    
• TRABE EN HORIZONTAL INFERIOR PARA SOPORTAR LOS ASIENTOS FABRICADOS EN PERFIL DE ACERO DE 80 MM X 40 MM Y 2 MM DE ESPESOR.
• MEDIDAS: 236 X 68 X 77 CM.
</t>
  </si>
  <si>
    <t xml:space="preserve">CAMILLA HIDRAULICA Y/O NEUMATICA, RODABLE Y DE ALTURA VARIABLE DISEÑADO PARA RECOSTAR Y TRANSPORTAR AL PACIENTE CON SEGURIDAD ENTRE DEPARTAMENTOS DENTRO DE UN HOSPITAL, ASI COMO LA RECUPERACION, PUEDE TENER UN COMPORTAMIENTO INFERIOR Y CONTAR CON DIFERENTES POSICIONES AL PACIENTE. ES UY IMPORTANTE QUE CUENTE CON BARANDALES ABATIBLES COMO MEDIDA DE SEURIDAD.
1.- CAMILLA DE RECUPPERACION.
2.- QUE SOPORTE UN PESO DE 225 KG COMO MINIMO.
3.- QUE PERMITA DAR LAS SIGUIENTES POSICIONES EN FORMA HIDRAULICA Y/O NEUMATICA: 3.1 TREDELENBURG DE 12° COMO MINIMO. 3.2.- TREDELENBURG INVERSO DE 12° COMO MINIMO. 3.3.- SECCION DE ESPALDA O FOWLER CON SISTEMA NEUMATICO QUE CUBRA EL RANGO DE 0 A 87° COMO MINIMO. 3.4.- ALTURA Y DESCENSO AJUSTABLE QUE CUBRA EL RANGO DE 59 CM A 85 CM. (MEDIDO DEE LA SUPERFICIE DE LA CAMILLA AL PISO, SIN COLCHON). COMO MINIMO.
4.- ELEVACION DE RODILLAS QUE CUBRA EL RANGO DE 0-20° COMO MINIMO.
5.- SUPERFICIE DE CAMILLA RIGIDA.
6.- DIMENSIONES DE LA SUPERFICIE DEL PACIENTE 190 CM. DE LARGO X 76 CM. DE ANCHO, COMO MINIMO.
7.- DIMENSIONES DE CAMILLA (CON BARANDALES ARRIBA) +/-4% LONGITUD TOTSL 210 CM. ANCHO TOTAL 88 CM.
8.- BARANDALES LATERALES PLEGABLES O ABATIBLES.
9.- PARACHOQUES PERIMETRAL DE LA CAMILLA Y/O  ENCADA ESQUINA.
10.- COLCHON DE POLIURETANO DE 7 CM DE ESPESOR COMO MINIMO, DE ALTA DENSIDAD, MATERIAL LAVABLE, REPELENTE A LIQUIDOS,RETARDANTE AL FUEGO. DE LA MISMA MARCA DE LA CAMILLA Y DIMENSIONES ACORDE AL MODELO.
11.- BASE O COMPARTIMIENTO INTEGRADO EN LA PARTE INFERIOR PARA ALMACENAMIENTO DE TANQUES DE OXIGENO Y PERTENENCIAS DEL PACIENTE.
12.- RUEDAS ANTIESTATICAS O CONDUCTIVAS DE 20 CM COMO MINIMO.
13.- CON SISTEMA DE  DIRECCIONAMIENTO  PARA FACILITAR LA CONDUCCION DE LA CAMILLA A TRAVES DE QUINTA RUEDA.
14.- CON SISTEMA DE FRENADO CENTRALIZADO PARA LAS CUATRO RUEDAS.
15.- CAPACIDAD DE COLOCAR POSTE PORTA SOLUCIOONES EN LAS CUATO ESQUINAS. INCLUIR UN POSTE DE ALTURA VARIABLE O TELECOSPICO.
16.- CINTURONES DE SUJECCION PARA EL PACIENTE AL MENOS DOS.
17.- GANCHOS PARA BOLSASDE SOLUCIONES EN AMBOS LADOS DE LA CAMILLA.
14.- CON SISTEMA DE FRENADO </t>
  </si>
  <si>
    <r>
      <t xml:space="preserve"> </t>
    </r>
    <r>
      <rPr>
        <sz val="11"/>
        <color indexed="8"/>
        <rFont val="Calibri"/>
        <family val="2"/>
        <scheme val="minor"/>
      </rPr>
      <t>Carros de traslado con rejillas de acero inoxidable. (Ancho x Prof. X Alto): 600 x 415 x 820 mm.</t>
    </r>
  </si>
  <si>
    <r>
      <t xml:space="preserve"> </t>
    </r>
    <r>
      <rPr>
        <sz val="11"/>
        <color indexed="8"/>
        <rFont val="Calibri"/>
        <family val="2"/>
        <scheme val="minor"/>
      </rPr>
      <t xml:space="preserve">mesa de trabajo de acero inoxidable con zoclo y repisa inferior ajustable de 60 x 30" </t>
    </r>
  </si>
  <si>
    <r>
      <t xml:space="preserve"> </t>
    </r>
    <r>
      <rPr>
        <sz val="11"/>
        <color indexed="8"/>
        <rFont val="Calibri"/>
        <family val="2"/>
        <scheme val="minor"/>
      </rPr>
      <t>mesa de trabajo de acero inoxidable con repisa inferior ajustable de 72 x 36"</t>
    </r>
  </si>
  <si>
    <t>CLAVE 53201000407</t>
  </si>
  <si>
    <t>CLAVE 53201000408</t>
  </si>
  <si>
    <t>CLAVE 53201000409</t>
  </si>
  <si>
    <t>CLAVE 53201000410</t>
  </si>
  <si>
    <t>IMPRESORA LÁSER MONOCROMÁTICA 
DESCRIPCIÓN TÉCNICA:
TIPO DE IMPRESIÓN:
LÁSER
COLOR DE IMPRESIÓN:
BLANCO Y NEGRO
FUNCIONES:
SOLO IMPRESIÓN
CONECTIVIDAD:
USB, WIFI, RJ45
CONECTIVIDAD ESTÁNDAR: 
INALÁMBRICO 802.11B/G/N, USB 2.0 HI-SPEED CERTIFICADO (TIPO B), ETHERNET 10/100BASETX (RJ-45)
CAPACIDAD DE ENTRADA:
HASTA 251 HOJAS
CAPACIDAD DE SALIDA:
HASTA 150 HOJAS
CAPACIDAD DE SALIDA MÁXIMA:
HASTA 150 HOJAS
TIPO DE PAPEL Y CAPACIDAD BANDEJA:
ETIQUETAS DE PAPEL, CARTULINA, PAPEL NORMAL, SOBRES
VELOCIDAD DE IMPRESIÓN:
NORMAL (CARTA) EN NEGRO  HASTA 22 PÁGINAS POR MINUTO
IMPRESIÓN A DOBLE CARA: 
AUTOMÁTICA
MONITOR:
PANTALLA LCD MONOCROMO DE 2 LÍNEAS 
NUMERO DE CARTUCHOS DE IMPRESIÓN:
1 CARTUCHO DE TÓNER NEGRO
INCLUYE:
CABLE DE CONEXIÓN USB 
GARANTÍA: 
1 AÑO</t>
  </si>
  <si>
    <t>IMPRESORA MULTIFUNCIONAL INYECCIÓN TINTA COLOR
DESCRIPCIÓN TÉCNICA:
ESPECIFICACIONES DE LA IMPRESORA
TECNOLOGÍA: INYECCIÓN DE TINTA
CATEGORÍA: CON TANQUE DE TINTA
IMPRESIÓN EN COLOR: SI 
VELOCIDAD DE IMPRESIÓN: NEGRO NORMAL 8PPM HASTA 20PPM O SUPERIOR, COLOR NORMAL 5PPM HASTA 16 PPM O SUPERIOR  
IMPRESIÓN A DOBLE CARA: MANUAL 
ALIMENTADOR AUTOMÁTICO DE DOCUMENTOS (ADF): NO 
BANDEJA ENTRADA: CAPACIDAD 60 HOJAS 
BANDEJA SALIDA: CAPACIDAD 25 HOJAS 
RESOLUCIÓN: NEGRO (ÓPTIMA) HASTA 1.200 X 1.200 PPP, COLOR (ÓPTIMA) HASTA 4800 X 1200 DPI EN COLOR 
PUERTOS:  USB 
VOLUMEN DE PÁGINAS MENSUALES RECOMENDADO: 400 A 800 
ESPECIFICACIONES DEL ESCÁNER  
TIPO ESCÁNER: CAMA PLANA 
RESOLUCIÓN: HASTA 1200 X 1200 PPP 
TAMAÑO DE ESCANEO, MÁXIMO:  216 X 297 MM 
ESPECIFICACIONES DE LA COPIADORA 
VELOCIDAD DE COPIADO COLOR:      2 CPM 
VELOCIDAD DE COPIADO EN NEGRO: 6.5 CPM 
GARANTÍA: 1 AÑO DE GARANTÍA.</t>
  </si>
  <si>
    <t>MESA ALTA DE ACERO INOXIDABLE CON TARJA PROFUNDA, CON LAMBRIN Y ENTREPAÑO PARA EL LAVADO DE INSTRUMENTAL ACERO INOXIDABLE. CUBIERTA TIPO 304 CON ZOCLO DE 4'' PARA PROTEGER LA PARED DE SALPICADURAS.
TARJA DE 16 X 18'' CON GRIFO GIRATORIO. PROFUNDIDAD DE 12''.
MESA DE 35'' DE ALTURA. PATAS TUBULARES DE ACERO DE 1 5/8'' DE DIÁMETRO.
REPISA INFERIOR AJUSTABLE. PATAS CON TAPAS NIVELADORAS
'</t>
  </si>
  <si>
    <t>TERMOMETROS AMBIENTALES Y DE HUMEDAD Rango/alcance:Temperatura: -10°C a +50°CHumedad relativa: 10% a 90% RH%Precisión: Temperatura ±2°C, Humedad 5% RHPrecisión: Temperatura ±2°C, Humedad 5% RHRegistro de mínimas y máximasUnidades de medición: °C / °F, HR%Indicación: DigitalTipo de medición: Ambiental</t>
  </si>
  <si>
    <t>CLAVE 53201000411</t>
  </si>
  <si>
    <t>CLAVE 53201000412</t>
  </si>
  <si>
    <t>CLAVE 53201000413</t>
  </si>
  <si>
    <t>CLAVE 53201000414</t>
  </si>
  <si>
    <t>CLAVE 53201000415</t>
  </si>
  <si>
    <t>CLAVE 53201000416</t>
  </si>
  <si>
    <t>CLAVE 53201000417</t>
  </si>
  <si>
    <t>CLAVE 53201000418</t>
  </si>
  <si>
    <t>CLAVE 53201000419</t>
  </si>
  <si>
    <r>
      <t xml:space="preserve">SETS  COMPLETOS DE SISTEMAS DE FIJACIÓN PARA RADIOTERAPIA, </t>
    </r>
    <r>
      <rPr>
        <b/>
        <sz val="11"/>
        <color rgb="FF000000"/>
        <rFont val="Calibri"/>
        <family val="2"/>
        <scheme val="minor"/>
      </rPr>
      <t>1</t>
    </r>
    <r>
      <rPr>
        <sz val="11"/>
        <color rgb="FF000000"/>
        <rFont val="Calibri"/>
        <family val="2"/>
        <scheme val="minor"/>
      </rPr>
      <t>PLACA DAPTADORA CAUDAL PARA BARRA INDEXADORA DE 2 PINES,</t>
    </r>
    <r>
      <rPr>
        <b/>
        <sz val="11"/>
        <color rgb="FF000000"/>
        <rFont val="Calibri"/>
        <family val="2"/>
        <scheme val="minor"/>
      </rPr>
      <t>1</t>
    </r>
    <r>
      <rPr>
        <sz val="11"/>
        <color rgb="FF000000"/>
        <rFont val="Calibri"/>
        <family val="2"/>
        <scheme val="minor"/>
      </rPr>
      <t xml:space="preserve"> SET DE FIJADORES LOXON PARA MESA EXACT (COMPATIBLE CON RM)</t>
    </r>
    <r>
      <rPr>
        <b/>
        <sz val="11"/>
        <color rgb="FF000000"/>
        <rFont val="Calibri"/>
        <family val="2"/>
        <scheme val="minor"/>
      </rPr>
      <t>2</t>
    </r>
    <r>
      <rPr>
        <sz val="11"/>
        <color rgb="FF000000"/>
        <rFont val="Calibri"/>
        <family val="2"/>
        <scheme val="minor"/>
      </rPr>
      <t xml:space="preserve"> PAQUETE AIO DE SISTEMA PARA MAMA Y PULMONES,</t>
    </r>
    <r>
      <rPr>
        <b/>
        <sz val="11"/>
        <color rgb="FF000000"/>
        <rFont val="Calibri"/>
        <family val="2"/>
        <scheme val="minor"/>
      </rPr>
      <t>2</t>
    </r>
    <r>
      <rPr>
        <sz val="11"/>
        <color rgb="FF000000"/>
        <rFont val="Calibri"/>
        <family val="2"/>
        <scheme val="minor"/>
      </rPr>
      <t xml:space="preserve"> PAQUETE AIO DE SISTEMA PARA VIENTRE Y PELVIS,</t>
    </r>
    <r>
      <rPr>
        <b/>
        <sz val="11"/>
        <color rgb="FF000000"/>
        <rFont val="Calibri"/>
        <family val="2"/>
        <scheme val="minor"/>
      </rPr>
      <t>2</t>
    </r>
    <r>
      <rPr>
        <sz val="11"/>
        <color rgb="FF000000"/>
        <rFont val="Calibri"/>
        <family val="2"/>
        <scheme val="minor"/>
      </rPr>
      <t xml:space="preserve"> PLACAS BASE DE FIBRA DE CARBONO.</t>
    </r>
  </si>
  <si>
    <t xml:space="preserve">banco giratorio: 
(metálico cromado con plato peraltado de 2.8 cm troquelado con base tubular curva de 1' calibre 16 y refuerzo inferior descansa pie, regaton de goma anti derrapante).
</t>
  </si>
  <si>
    <t xml:space="preserve">refrigerador 10 pies : sistema de deshielo automático
controles de humedad en la gaveta de verduras
resistentes parrillas de alambrón
congelador con puerta panorámica transparente
amplia gaveta para verduras
dimensiones:
ancho: 55 cms
profundicad: 56 cms
</t>
  </si>
  <si>
    <t xml:space="preserve">horno de microondas:
(capacidad 1.4 p3 ,potencia de 1150 watts, con 9 menús, 10 niveles de potencia, descongelado expres y por peso, dimensiones: ancho 55.6cms, alto 32cm. y fondo 39.6 cm).
</t>
  </si>
  <si>
    <t>OBSERVACIONES:</t>
  </si>
  <si>
    <t>1.-</t>
  </si>
  <si>
    <t xml:space="preserve">2.- </t>
  </si>
  <si>
    <t>LA ADJUDICACIÓN SERÁ POR LOTES</t>
  </si>
  <si>
    <t>3.-</t>
  </si>
  <si>
    <t>LA FACTURACIÓN SERÁ POR LOTE POR UNIDAD MÉDICA</t>
  </si>
  <si>
    <t xml:space="preserve">4.- </t>
  </si>
  <si>
    <t>DIRECCIONES DE ENTREGA ESPECÍFICAS EN ANEXO "IA" CLUES</t>
  </si>
  <si>
    <t>ES NECESARIO QUE LA ENTREGA, INSTALACIÓN Y PUESTA EN MARCHA, SE REALICE EN LAS UNIDADES MÉDICAS A MÁS TARDAR EL 20 DE OCTUBRE DE 2021.</t>
  </si>
  <si>
    <t>Lote</t>
  </si>
  <si>
    <t>Nombre de la Unidad Médica</t>
  </si>
  <si>
    <t>Descripción de la Partida Presupuestal</t>
  </si>
  <si>
    <t>ANEXO II ECONÓMICO.- JUNTA DE ACLARACIONES</t>
  </si>
  <si>
    <t>Precio Unitario</t>
  </si>
  <si>
    <t>Sub Total</t>
  </si>
  <si>
    <t>I.V.A.</t>
  </si>
  <si>
    <t>Importe Total del Lote</t>
  </si>
  <si>
    <t>Sub Total del Lote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</si>
</sst>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quot;-$&quot;* #,##0.00_-;_-\$* \-??_-;_-@_-"/>
    <numFmt numFmtId="165" formatCode="_-[$$-80A]* #,##0.00_-;\-[$$-80A]* #,##0.00_-;_-[$$-80A]*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color rgb="FF000000"/>
      <name val="Calibri"/>
      <family val="2"/>
      <charset val="1"/>
    </font>
    <font>
      <sz val="11"/>
      <color rgb="FF000000"/>
      <name val="Calibri"/>
      <family val="2"/>
      <scheme val="minor"/>
    </font>
    <font>
      <sz val="11"/>
      <color indexed="8"/>
      <name val="Calibri"/>
      <family val="2"/>
    </font>
    <font>
      <sz val="11"/>
      <name val="Calibri"/>
      <family val="2"/>
      <scheme val="minor"/>
    </font>
    <font>
      <sz val="11"/>
      <color rgb="FF2E2E2E"/>
      <name val="Calibri"/>
      <family val="2"/>
      <scheme val="minor"/>
    </font>
    <font>
      <i/>
      <sz val="11"/>
      <color theme="1"/>
      <name val="Calibri"/>
      <family val="2"/>
      <scheme val="minor"/>
    </font>
    <font>
      <b/>
      <sz val="11"/>
      <name val="Calibri"/>
      <family val="2"/>
      <scheme val="minor"/>
    </font>
    <font>
      <b/>
      <sz val="12"/>
      <color theme="1"/>
      <name val="Arial"/>
      <family val="2"/>
    </font>
    <font>
      <b/>
      <sz val="11"/>
      <color theme="1"/>
      <name val="Arial"/>
      <family val="2"/>
    </font>
    <font>
      <b/>
      <sz val="12"/>
      <color rgb="FF000000"/>
      <name val="Arial"/>
      <family val="2"/>
      <charset val="1"/>
    </font>
    <font>
      <sz val="11"/>
      <color indexed="63"/>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164" fontId="4" fillId="0" borderId="0" applyBorder="0" applyProtection="0"/>
    <xf numFmtId="44" fontId="6" fillId="0" borderId="0" applyFont="0" applyFill="0" applyBorder="0" applyAlignment="0" applyProtection="0"/>
    <xf numFmtId="0" fontId="4" fillId="0" borderId="0"/>
  </cellStyleXfs>
  <cellXfs count="74">
    <xf numFmtId="0" fontId="0" fillId="0" borderId="0" xfId="0"/>
    <xf numFmtId="0" fontId="0"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xf numFmtId="0" fontId="3"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0" fillId="0" borderId="0" xfId="0" applyAlignment="1">
      <alignment wrapText="1"/>
    </xf>
    <xf numFmtId="0" fontId="0" fillId="0" borderId="0" xfId="0" applyBorder="1"/>
    <xf numFmtId="0" fontId="11" fillId="0" borderId="0" xfId="0" applyFont="1" applyBorder="1" applyAlignment="1">
      <alignment horizontal="center" wrapText="1"/>
    </xf>
    <xf numFmtId="0" fontId="0" fillId="0" borderId="0" xfId="0" applyFill="1" applyBorder="1"/>
    <xf numFmtId="0" fontId="0" fillId="0" borderId="1" xfId="0" applyFont="1" applyBorder="1"/>
    <xf numFmtId="2" fontId="0" fillId="0" borderId="1" xfId="0" applyNumberFormat="1" applyFont="1" applyFill="1" applyBorder="1" applyAlignment="1">
      <alignment horizontal="center" vertical="center"/>
    </xf>
    <xf numFmtId="0" fontId="0" fillId="0" borderId="0" xfId="0" applyAlignment="1"/>
    <xf numFmtId="0" fontId="11" fillId="0" borderId="0" xfId="0" applyFont="1" applyBorder="1" applyAlignment="1">
      <alignment horizontal="center"/>
    </xf>
    <xf numFmtId="0" fontId="0" fillId="0" borderId="1" xfId="0" applyFont="1" applyFill="1" applyBorder="1" applyAlignment="1">
      <alignment horizontal="left" vertical="center"/>
    </xf>
    <xf numFmtId="0" fontId="0" fillId="0" borderId="1" xfId="0" applyFont="1" applyFill="1" applyBorder="1" applyAlignment="1">
      <alignment horizontal="left"/>
    </xf>
    <xf numFmtId="0" fontId="0" fillId="0" borderId="1" xfId="0" applyBorder="1"/>
    <xf numFmtId="0" fontId="0" fillId="0" borderId="1" xfId="0" applyFont="1" applyFill="1" applyBorder="1" applyAlignment="1">
      <alignment horizontal="center"/>
    </xf>
    <xf numFmtId="0" fontId="5" fillId="0" borderId="1" xfId="0" applyFont="1" applyFill="1" applyBorder="1" applyAlignment="1">
      <alignment vertical="center"/>
    </xf>
    <xf numFmtId="0" fontId="0" fillId="0" borderId="1" xfId="0" applyFont="1" applyFill="1" applyBorder="1" applyAlignment="1">
      <alignment vertical="center"/>
    </xf>
    <xf numFmtId="2" fontId="0" fillId="0" borderId="1" xfId="0" applyNumberFormat="1" applyFont="1" applyFill="1" applyBorder="1" applyAlignment="1">
      <alignment horizontal="left" vertical="center"/>
    </xf>
    <xf numFmtId="0" fontId="5" fillId="0" borderId="1" xfId="1" applyNumberFormat="1" applyFont="1" applyFill="1" applyBorder="1" applyAlignment="1" applyProtection="1">
      <alignment horizontal="center" vertical="center"/>
    </xf>
    <xf numFmtId="2" fontId="0" fillId="0" borderId="1" xfId="0" applyNumberFormat="1" applyFont="1" applyFill="1" applyBorder="1" applyAlignment="1">
      <alignment horizontal="center"/>
    </xf>
    <xf numFmtId="0" fontId="5" fillId="0" borderId="1" xfId="0" applyFont="1" applyFill="1" applyBorder="1" applyAlignment="1">
      <alignment horizontal="left" vertical="center"/>
    </xf>
    <xf numFmtId="0" fontId="5" fillId="0" borderId="1" xfId="0" applyFont="1" applyFill="1" applyBorder="1" applyAlignment="1">
      <alignment horizontal="left"/>
    </xf>
    <xf numFmtId="2" fontId="0" fillId="0" borderId="1" xfId="0" applyNumberFormat="1" applyFont="1" applyFill="1" applyBorder="1" applyAlignment="1">
      <alignment horizontal="left"/>
    </xf>
    <xf numFmtId="0" fontId="3" fillId="0" borderId="1" xfId="0" applyFont="1" applyFill="1" applyBorder="1" applyAlignment="1">
      <alignment horizontal="left" vertical="center"/>
    </xf>
    <xf numFmtId="0" fontId="7" fillId="0" borderId="1" xfId="0" applyFont="1" applyFill="1" applyBorder="1" applyAlignment="1">
      <alignment horizontal="left" vertical="center"/>
    </xf>
    <xf numFmtId="0" fontId="0" fillId="0" borderId="1" xfId="0" quotePrefix="1"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quotePrefix="1" applyFont="1" applyFill="1" applyBorder="1" applyAlignment="1">
      <alignment vertical="center"/>
    </xf>
    <xf numFmtId="0" fontId="0" fillId="0" borderId="0" xfId="0" applyFill="1" applyBorder="1" applyAlignment="1">
      <alignment horizontal="center" vertical="center"/>
    </xf>
    <xf numFmtId="2" fontId="9" fillId="0" borderId="1" xfId="0" applyNumberFormat="1" applyFont="1" applyFill="1" applyBorder="1" applyAlignment="1">
      <alignment horizontal="center" vertical="center"/>
    </xf>
    <xf numFmtId="164" fontId="5" fillId="0" borderId="1" xfId="2" applyFont="1" applyFill="1" applyBorder="1" applyAlignment="1" applyProtection="1">
      <alignment horizontal="left" vertical="center"/>
    </xf>
    <xf numFmtId="2" fontId="3"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top"/>
    </xf>
    <xf numFmtId="1" fontId="0" fillId="0" borderId="1" xfId="0" applyNumberFormat="1" applyBorder="1" applyAlignment="1">
      <alignment horizontal="left" vertical="top"/>
    </xf>
    <xf numFmtId="0" fontId="0" fillId="0" borderId="1" xfId="0" applyFill="1" applyBorder="1" applyAlignment="1">
      <alignment horizontal="left" vertical="center"/>
    </xf>
    <xf numFmtId="0" fontId="0" fillId="0" borderId="1" xfId="0" applyBorder="1" applyAlignment="1">
      <alignment horizontal="left"/>
    </xf>
    <xf numFmtId="0" fontId="0" fillId="0" borderId="1" xfId="0" applyBorder="1" applyAlignment="1">
      <alignment horizontal="left" vertical="top"/>
    </xf>
    <xf numFmtId="0" fontId="5" fillId="0" borderId="1" xfId="0" applyFont="1" applyBorder="1" applyAlignment="1">
      <alignment horizontal="left" vertical="center"/>
    </xf>
    <xf numFmtId="0" fontId="0" fillId="0" borderId="1" xfId="0" applyFill="1" applyBorder="1" applyAlignment="1">
      <alignment horizontal="left" vertical="top"/>
    </xf>
    <xf numFmtId="0" fontId="5" fillId="0" borderId="1" xfId="0" applyFont="1" applyFill="1" applyBorder="1" applyAlignment="1">
      <alignment horizontal="left" vertical="top"/>
    </xf>
    <xf numFmtId="0" fontId="7" fillId="0" borderId="1" xfId="0" applyFont="1" applyFill="1" applyBorder="1" applyAlignment="1">
      <alignment horizontal="left" vertical="top"/>
    </xf>
    <xf numFmtId="0" fontId="0" fillId="0" borderId="1" xfId="0" quotePrefix="1" applyFill="1" applyBorder="1" applyAlignment="1">
      <alignment horizontal="left" vertical="top"/>
    </xf>
    <xf numFmtId="44" fontId="5" fillId="0" borderId="1" xfId="1" applyFont="1" applyFill="1" applyBorder="1" applyAlignment="1" applyProtection="1">
      <alignment vertical="center"/>
    </xf>
    <xf numFmtId="0" fontId="0" fillId="0" borderId="1" xfId="0" quotePrefix="1" applyFont="1" applyFill="1" applyBorder="1" applyAlignment="1">
      <alignment horizontal="left"/>
    </xf>
    <xf numFmtId="0" fontId="0" fillId="0" borderId="0" xfId="0" applyFill="1" applyBorder="1" applyAlignment="1">
      <alignment wrapText="1"/>
    </xf>
    <xf numFmtId="0" fontId="2" fillId="0" borderId="0" xfId="0" applyFont="1" applyAlignment="1">
      <alignment horizontal="left" vertical="center"/>
    </xf>
    <xf numFmtId="0" fontId="2" fillId="0" borderId="0" xfId="0" applyFont="1" applyAlignment="1">
      <alignment horizontal="center" vertical="center"/>
    </xf>
    <xf numFmtId="0" fontId="11" fillId="0" borderId="0" xfId="0" applyFont="1" applyBorder="1" applyAlignment="1">
      <alignment horizontal="center"/>
    </xf>
    <xf numFmtId="0" fontId="2" fillId="0" borderId="0" xfId="0" applyFont="1" applyFill="1" applyBorder="1" applyAlignment="1">
      <alignment horizontal="center" vertical="center"/>
    </xf>
    <xf numFmtId="0" fontId="12" fillId="0" borderId="0" xfId="0" applyFont="1" applyBorder="1" applyAlignment="1">
      <alignment horizontal="center" vertical="center" wrapText="1"/>
    </xf>
    <xf numFmtId="0" fontId="13" fillId="0" borderId="0" xfId="4" applyFont="1" applyFill="1" applyBorder="1" applyAlignment="1">
      <alignment horizontal="center" vertical="center" wrapText="1"/>
    </xf>
    <xf numFmtId="165" fontId="0" fillId="0" borderId="1" xfId="0" applyNumberFormat="1" applyBorder="1"/>
    <xf numFmtId="165" fontId="0" fillId="0" borderId="0" xfId="0" applyNumberFormat="1" applyAlignment="1"/>
    <xf numFmtId="165" fontId="0" fillId="0" borderId="0" xfId="0" applyNumberFormat="1" applyFill="1" applyBorder="1" applyAlignment="1"/>
    <xf numFmtId="165" fontId="0" fillId="0" borderId="0" xfId="0" applyNumberFormat="1"/>
    <xf numFmtId="165" fontId="0" fillId="0" borderId="0" xfId="0" applyNumberFormat="1" applyBorder="1"/>
    <xf numFmtId="165" fontId="0" fillId="0" borderId="0" xfId="0" applyNumberFormat="1" applyFill="1"/>
    <xf numFmtId="165"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xf>
    <xf numFmtId="165" fontId="0" fillId="0" borderId="0" xfId="0" applyNumberFormat="1" applyAlignment="1">
      <alignment horizontal="right"/>
    </xf>
  </cellXfs>
  <cellStyles count="5">
    <cellStyle name="Moneda" xfId="1" builtinId="4"/>
    <cellStyle name="Moneda 2" xfId="3"/>
    <cellStyle name="Moneda 3" xfId="2"/>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1036800</xdr:colOff>
      <xdr:row>74</xdr:row>
      <xdr:rowOff>1440</xdr:rowOff>
    </xdr:from>
    <xdr:to>
      <xdr:col>9</xdr:col>
      <xdr:colOff>0</xdr:colOff>
      <xdr:row>74</xdr:row>
      <xdr:rowOff>1440</xdr:rowOff>
    </xdr:to>
    <xdr:sp macro="" textlink="">
      <xdr:nvSpPr>
        <xdr:cNvPr id="3" name="Line 1">
          <a:extLst>
            <a:ext uri="{FF2B5EF4-FFF2-40B4-BE49-F238E27FC236}">
              <a16:creationId xmlns="" xmlns:a16="http://schemas.microsoft.com/office/drawing/2014/main" id="{BB879459-1B35-41B8-9DFE-6583D05C98B6}"/>
            </a:ext>
          </a:extLst>
        </xdr:cNvPr>
        <xdr:cNvSpPr/>
      </xdr:nvSpPr>
      <xdr:spPr>
        <a:xfrm>
          <a:off x="7704300" y="42435315"/>
          <a:ext cx="982500"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1036800</xdr:colOff>
      <xdr:row>318</xdr:row>
      <xdr:rowOff>1440</xdr:rowOff>
    </xdr:from>
    <xdr:to>
      <xdr:col>9</xdr:col>
      <xdr:colOff>0</xdr:colOff>
      <xdr:row>318</xdr:row>
      <xdr:rowOff>1440</xdr:rowOff>
    </xdr:to>
    <xdr:sp macro="" textlink="">
      <xdr:nvSpPr>
        <xdr:cNvPr id="7" name="Line 1">
          <a:extLst>
            <a:ext uri="{FF2B5EF4-FFF2-40B4-BE49-F238E27FC236}">
              <a16:creationId xmlns:a16="http://schemas.microsoft.com/office/drawing/2014/main" xmlns="" id="{33CF190C-E2BD-4B15-93CD-6D44E74A75ED}"/>
            </a:ext>
          </a:extLst>
        </xdr:cNvPr>
        <xdr:cNvSpPr/>
      </xdr:nvSpPr>
      <xdr:spPr>
        <a:xfrm>
          <a:off x="7704300" y="14431815"/>
          <a:ext cx="2506500"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7</xdr:col>
      <xdr:colOff>1036800</xdr:colOff>
      <xdr:row>318</xdr:row>
      <xdr:rowOff>1440</xdr:rowOff>
    </xdr:from>
    <xdr:to>
      <xdr:col>9</xdr:col>
      <xdr:colOff>0</xdr:colOff>
      <xdr:row>318</xdr:row>
      <xdr:rowOff>1440</xdr:rowOff>
    </xdr:to>
    <xdr:sp macro="" textlink="">
      <xdr:nvSpPr>
        <xdr:cNvPr id="8" name="Line 1">
          <a:extLst>
            <a:ext uri="{FF2B5EF4-FFF2-40B4-BE49-F238E27FC236}">
              <a16:creationId xmlns:a16="http://schemas.microsoft.com/office/drawing/2014/main" xmlns="" id="{66C2BC95-6569-4CDC-A24E-E766A6D73748}"/>
            </a:ext>
          </a:extLst>
        </xdr:cNvPr>
        <xdr:cNvSpPr/>
      </xdr:nvSpPr>
      <xdr:spPr>
        <a:xfrm>
          <a:off x="6942300" y="14431815"/>
          <a:ext cx="763425"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txBody>
        <a:bodyPr/>
        <a:lstStyle/>
        <a:p>
          <a:endParaRPr lang="es-MX"/>
        </a:p>
      </xdr:txBody>
    </xdr:sp>
    <xdr:clientData/>
  </xdr:twoCellAnchor>
  <xdr:twoCellAnchor>
    <xdr:from>
      <xdr:col>8</xdr:col>
      <xdr:colOff>1036800</xdr:colOff>
      <xdr:row>318</xdr:row>
      <xdr:rowOff>1440</xdr:rowOff>
    </xdr:from>
    <xdr:to>
      <xdr:col>9</xdr:col>
      <xdr:colOff>0</xdr:colOff>
      <xdr:row>318</xdr:row>
      <xdr:rowOff>1440</xdr:rowOff>
    </xdr:to>
    <xdr:sp macro="" textlink="">
      <xdr:nvSpPr>
        <xdr:cNvPr id="9" name="Line 1">
          <a:extLst>
            <a:ext uri="{FF2B5EF4-FFF2-40B4-BE49-F238E27FC236}">
              <a16:creationId xmlns:a16="http://schemas.microsoft.com/office/drawing/2014/main" xmlns="" id="{33CF190C-E2BD-4B15-93CD-6D44E74A75ED}"/>
            </a:ext>
          </a:extLst>
        </xdr:cNvPr>
        <xdr:cNvSpPr/>
      </xdr:nvSpPr>
      <xdr:spPr>
        <a:xfrm>
          <a:off x="7704300" y="14431815"/>
          <a:ext cx="2506500"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7</xdr:col>
      <xdr:colOff>1036800</xdr:colOff>
      <xdr:row>318</xdr:row>
      <xdr:rowOff>1440</xdr:rowOff>
    </xdr:from>
    <xdr:to>
      <xdr:col>9</xdr:col>
      <xdr:colOff>0</xdr:colOff>
      <xdr:row>318</xdr:row>
      <xdr:rowOff>1440</xdr:rowOff>
    </xdr:to>
    <xdr:sp macro="" textlink="">
      <xdr:nvSpPr>
        <xdr:cNvPr id="10" name="Line 1">
          <a:extLst>
            <a:ext uri="{FF2B5EF4-FFF2-40B4-BE49-F238E27FC236}">
              <a16:creationId xmlns:a16="http://schemas.microsoft.com/office/drawing/2014/main" xmlns="" id="{66C2BC95-6569-4CDC-A24E-E766A6D73748}"/>
            </a:ext>
          </a:extLst>
        </xdr:cNvPr>
        <xdr:cNvSpPr/>
      </xdr:nvSpPr>
      <xdr:spPr>
        <a:xfrm>
          <a:off x="6942300" y="14431815"/>
          <a:ext cx="763425"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txBody>
        <a:bodyPr/>
        <a:lstStyle/>
        <a:p>
          <a:endParaRPr lang="es-MX"/>
        </a:p>
      </xdr:txBody>
    </xdr:sp>
    <xdr:clientData/>
  </xdr:twoCellAnchor>
  <xdr:twoCellAnchor>
    <xdr:from>
      <xdr:col>8</xdr:col>
      <xdr:colOff>0</xdr:colOff>
      <xdr:row>230</xdr:row>
      <xdr:rowOff>0</xdr:rowOff>
    </xdr:from>
    <xdr:to>
      <xdr:col>9</xdr:col>
      <xdr:colOff>0</xdr:colOff>
      <xdr:row>230</xdr:row>
      <xdr:rowOff>0</xdr:rowOff>
    </xdr:to>
    <xdr:sp macro="" textlink="">
      <xdr:nvSpPr>
        <xdr:cNvPr id="11" name="Line 13">
          <a:extLst>
            <a:ext uri="{FF2B5EF4-FFF2-40B4-BE49-F238E27FC236}">
              <a16:creationId xmlns:a16="http://schemas.microsoft.com/office/drawing/2014/main" xmlns="" id="{F70E1879-E6F8-458D-81DE-5FC0D2FD225F}"/>
            </a:ext>
          </a:extLst>
        </xdr:cNvPr>
        <xdr:cNvSpPr>
          <a:spLocks noChangeShapeType="1"/>
        </xdr:cNvSpPr>
      </xdr:nvSpPr>
      <xdr:spPr bwMode="auto">
        <a:xfrm>
          <a:off x="6943725" y="24145875"/>
          <a:ext cx="2819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27214</xdr:colOff>
      <xdr:row>150</xdr:row>
      <xdr:rowOff>0</xdr:rowOff>
    </xdr:from>
    <xdr:to>
      <xdr:col>9</xdr:col>
      <xdr:colOff>0</xdr:colOff>
      <xdr:row>150</xdr:row>
      <xdr:rowOff>0</xdr:rowOff>
    </xdr:to>
    <xdr:sp macro="" textlink="">
      <xdr:nvSpPr>
        <xdr:cNvPr id="15" name="Line 13">
          <a:extLst>
            <a:ext uri="{FF2B5EF4-FFF2-40B4-BE49-F238E27FC236}">
              <a16:creationId xmlns:a16="http://schemas.microsoft.com/office/drawing/2014/main" xmlns="" id="{84A88C5F-7573-466C-97B1-4EED44C4CF3F}"/>
            </a:ext>
          </a:extLst>
        </xdr:cNvPr>
        <xdr:cNvSpPr>
          <a:spLocks noChangeShapeType="1"/>
        </xdr:cNvSpPr>
      </xdr:nvSpPr>
      <xdr:spPr bwMode="auto">
        <a:xfrm>
          <a:off x="6970939" y="41100375"/>
          <a:ext cx="402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es-MX"/>
        </a:p>
      </xdr:txBody>
    </xdr:sp>
    <xdr:clientData/>
  </xdr:twoCellAnchor>
  <xdr:oneCellAnchor>
    <xdr:from>
      <xdr:col>1</xdr:col>
      <xdr:colOff>361943</xdr:colOff>
      <xdr:row>0</xdr:row>
      <xdr:rowOff>106369</xdr:rowOff>
    </xdr:from>
    <xdr:ext cx="648217" cy="495396"/>
    <xdr:pic>
      <xdr:nvPicPr>
        <xdr:cNvPr id="16" name="4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stretch/>
      </xdr:blipFill>
      <xdr:spPr>
        <a:xfrm>
          <a:off x="1123943" y="106369"/>
          <a:ext cx="648217" cy="495396"/>
        </a:xfrm>
        <a:prstGeom prst="rect">
          <a:avLst/>
        </a:prstGeom>
        <a:ln>
          <a:noFill/>
        </a:ln>
      </xdr:spPr>
    </xdr:pic>
    <xdr:clientData/>
  </xdr:oneCellAnchor>
  <xdr:oneCellAnchor>
    <xdr:from>
      <xdr:col>7</xdr:col>
      <xdr:colOff>3590925</xdr:colOff>
      <xdr:row>0</xdr:row>
      <xdr:rowOff>80596</xdr:rowOff>
    </xdr:from>
    <xdr:ext cx="468191" cy="751742"/>
    <xdr:pic>
      <xdr:nvPicPr>
        <xdr:cNvPr id="17" name="Picture 3">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2"/>
        <a:stretch/>
      </xdr:blipFill>
      <xdr:spPr>
        <a:xfrm>
          <a:off x="11694502" y="80596"/>
          <a:ext cx="468191" cy="751742"/>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5"/>
  <sheetViews>
    <sheetView tabSelected="1" view="pageBreakPreview" zoomScale="130" zoomScaleNormal="115" zoomScaleSheetLayoutView="130" workbookViewId="0">
      <selection activeCell="J472" sqref="J472"/>
    </sheetView>
  </sheetViews>
  <sheetFormatPr baseColWidth="10" defaultRowHeight="15" x14ac:dyDescent="0.25"/>
  <cols>
    <col min="1" max="1" width="11.42578125" style="34"/>
    <col min="2" max="2" width="15.42578125" customWidth="1"/>
    <col min="3" max="3" width="26.7109375" customWidth="1"/>
    <col min="4" max="4" width="7" customWidth="1"/>
    <col min="5" max="5" width="12.7109375" style="10" customWidth="1"/>
    <col min="6" max="6" width="27.5703125" customWidth="1"/>
    <col min="7" max="7" width="14" customWidth="1"/>
    <col min="8" max="8" width="41.85546875" style="34" customWidth="1"/>
    <col min="10" max="11" width="11.42578125" style="68"/>
    <col min="217" max="217" width="25" customWidth="1"/>
    <col min="218" max="218" width="71.42578125" customWidth="1"/>
    <col min="220" max="220" width="21.5703125" customWidth="1"/>
    <col min="221" max="221" width="18.7109375" customWidth="1"/>
    <col min="473" max="473" width="25" customWidth="1"/>
    <col min="474" max="474" width="71.42578125" customWidth="1"/>
    <col min="476" max="476" width="21.5703125" customWidth="1"/>
    <col min="477" max="477" width="18.7109375" customWidth="1"/>
    <col min="729" max="729" width="25" customWidth="1"/>
    <col min="730" max="730" width="71.42578125" customWidth="1"/>
    <col min="732" max="732" width="21.5703125" customWidth="1"/>
    <col min="733" max="733" width="18.7109375" customWidth="1"/>
    <col min="985" max="985" width="25" customWidth="1"/>
    <col min="986" max="986" width="71.42578125" customWidth="1"/>
    <col min="988" max="988" width="21.5703125" customWidth="1"/>
    <col min="989" max="989" width="18.7109375" customWidth="1"/>
    <col min="1241" max="1241" width="25" customWidth="1"/>
    <col min="1242" max="1242" width="71.42578125" customWidth="1"/>
    <col min="1244" max="1244" width="21.5703125" customWidth="1"/>
    <col min="1245" max="1245" width="18.7109375" customWidth="1"/>
    <col min="1497" max="1497" width="25" customWidth="1"/>
    <col min="1498" max="1498" width="71.42578125" customWidth="1"/>
    <col min="1500" max="1500" width="21.5703125" customWidth="1"/>
    <col min="1501" max="1501" width="18.7109375" customWidth="1"/>
    <col min="1753" max="1753" width="25" customWidth="1"/>
    <col min="1754" max="1754" width="71.42578125" customWidth="1"/>
    <col min="1756" max="1756" width="21.5703125" customWidth="1"/>
    <col min="1757" max="1757" width="18.7109375" customWidth="1"/>
    <col min="2009" max="2009" width="25" customWidth="1"/>
    <col min="2010" max="2010" width="71.42578125" customWidth="1"/>
    <col min="2012" max="2012" width="21.5703125" customWidth="1"/>
    <col min="2013" max="2013" width="18.7109375" customWidth="1"/>
    <col min="2265" max="2265" width="25" customWidth="1"/>
    <col min="2266" max="2266" width="71.42578125" customWidth="1"/>
    <col min="2268" max="2268" width="21.5703125" customWidth="1"/>
    <col min="2269" max="2269" width="18.7109375" customWidth="1"/>
    <col min="2521" max="2521" width="25" customWidth="1"/>
    <col min="2522" max="2522" width="71.42578125" customWidth="1"/>
    <col min="2524" max="2524" width="21.5703125" customWidth="1"/>
    <col min="2525" max="2525" width="18.7109375" customWidth="1"/>
    <col min="2777" max="2777" width="25" customWidth="1"/>
    <col min="2778" max="2778" width="71.42578125" customWidth="1"/>
    <col min="2780" max="2780" width="21.5703125" customWidth="1"/>
    <col min="2781" max="2781" width="18.7109375" customWidth="1"/>
    <col min="3033" max="3033" width="25" customWidth="1"/>
    <col min="3034" max="3034" width="71.42578125" customWidth="1"/>
    <col min="3036" max="3036" width="21.5703125" customWidth="1"/>
    <col min="3037" max="3037" width="18.7109375" customWidth="1"/>
    <col min="3289" max="3289" width="25" customWidth="1"/>
    <col min="3290" max="3290" width="71.42578125" customWidth="1"/>
    <col min="3292" max="3292" width="21.5703125" customWidth="1"/>
    <col min="3293" max="3293" width="18.7109375" customWidth="1"/>
    <col min="3545" max="3545" width="25" customWidth="1"/>
    <col min="3546" max="3546" width="71.42578125" customWidth="1"/>
    <col min="3548" max="3548" width="21.5703125" customWidth="1"/>
    <col min="3549" max="3549" width="18.7109375" customWidth="1"/>
    <col min="3801" max="3801" width="25" customWidth="1"/>
    <col min="3802" max="3802" width="71.42578125" customWidth="1"/>
    <col min="3804" max="3804" width="21.5703125" customWidth="1"/>
    <col min="3805" max="3805" width="18.7109375" customWidth="1"/>
    <col min="4057" max="4057" width="25" customWidth="1"/>
    <col min="4058" max="4058" width="71.42578125" customWidth="1"/>
    <col min="4060" max="4060" width="21.5703125" customWidth="1"/>
    <col min="4061" max="4061" width="18.7109375" customWidth="1"/>
    <col min="4313" max="4313" width="25" customWidth="1"/>
    <col min="4314" max="4314" width="71.42578125" customWidth="1"/>
    <col min="4316" max="4316" width="21.5703125" customWidth="1"/>
    <col min="4317" max="4317" width="18.7109375" customWidth="1"/>
    <col min="4569" max="4569" width="25" customWidth="1"/>
    <col min="4570" max="4570" width="71.42578125" customWidth="1"/>
    <col min="4572" max="4572" width="21.5703125" customWidth="1"/>
    <col min="4573" max="4573" width="18.7109375" customWidth="1"/>
    <col min="4825" max="4825" width="25" customWidth="1"/>
    <col min="4826" max="4826" width="71.42578125" customWidth="1"/>
    <col min="4828" max="4828" width="21.5703125" customWidth="1"/>
    <col min="4829" max="4829" width="18.7109375" customWidth="1"/>
    <col min="5081" max="5081" width="25" customWidth="1"/>
    <col min="5082" max="5082" width="71.42578125" customWidth="1"/>
    <col min="5084" max="5084" width="21.5703125" customWidth="1"/>
    <col min="5085" max="5085" width="18.7109375" customWidth="1"/>
    <col min="5337" max="5337" width="25" customWidth="1"/>
    <col min="5338" max="5338" width="71.42578125" customWidth="1"/>
    <col min="5340" max="5340" width="21.5703125" customWidth="1"/>
    <col min="5341" max="5341" width="18.7109375" customWidth="1"/>
    <col min="5593" max="5593" width="25" customWidth="1"/>
    <col min="5594" max="5594" width="71.42578125" customWidth="1"/>
    <col min="5596" max="5596" width="21.5703125" customWidth="1"/>
    <col min="5597" max="5597" width="18.7109375" customWidth="1"/>
    <col min="5849" max="5849" width="25" customWidth="1"/>
    <col min="5850" max="5850" width="71.42578125" customWidth="1"/>
    <col min="5852" max="5852" width="21.5703125" customWidth="1"/>
    <col min="5853" max="5853" width="18.7109375" customWidth="1"/>
    <col min="6105" max="6105" width="25" customWidth="1"/>
    <col min="6106" max="6106" width="71.42578125" customWidth="1"/>
    <col min="6108" max="6108" width="21.5703125" customWidth="1"/>
    <col min="6109" max="6109" width="18.7109375" customWidth="1"/>
    <col min="6361" max="6361" width="25" customWidth="1"/>
    <col min="6362" max="6362" width="71.42578125" customWidth="1"/>
    <col min="6364" max="6364" width="21.5703125" customWidth="1"/>
    <col min="6365" max="6365" width="18.7109375" customWidth="1"/>
    <col min="6617" max="6617" width="25" customWidth="1"/>
    <col min="6618" max="6618" width="71.42578125" customWidth="1"/>
    <col min="6620" max="6620" width="21.5703125" customWidth="1"/>
    <col min="6621" max="6621" width="18.7109375" customWidth="1"/>
    <col min="6873" max="6873" width="25" customWidth="1"/>
    <col min="6874" max="6874" width="71.42578125" customWidth="1"/>
    <col min="6876" max="6876" width="21.5703125" customWidth="1"/>
    <col min="6877" max="6877" width="18.7109375" customWidth="1"/>
    <col min="7129" max="7129" width="25" customWidth="1"/>
    <col min="7130" max="7130" width="71.42578125" customWidth="1"/>
    <col min="7132" max="7132" width="21.5703125" customWidth="1"/>
    <col min="7133" max="7133" width="18.7109375" customWidth="1"/>
    <col min="7385" max="7385" width="25" customWidth="1"/>
    <col min="7386" max="7386" width="71.42578125" customWidth="1"/>
    <col min="7388" max="7388" width="21.5703125" customWidth="1"/>
    <col min="7389" max="7389" width="18.7109375" customWidth="1"/>
    <col min="7641" max="7641" width="25" customWidth="1"/>
    <col min="7642" max="7642" width="71.42578125" customWidth="1"/>
    <col min="7644" max="7644" width="21.5703125" customWidth="1"/>
    <col min="7645" max="7645" width="18.7109375" customWidth="1"/>
    <col min="7897" max="7897" width="25" customWidth="1"/>
    <col min="7898" max="7898" width="71.42578125" customWidth="1"/>
    <col min="7900" max="7900" width="21.5703125" customWidth="1"/>
    <col min="7901" max="7901" width="18.7109375" customWidth="1"/>
    <col min="8153" max="8153" width="25" customWidth="1"/>
    <col min="8154" max="8154" width="71.42578125" customWidth="1"/>
    <col min="8156" max="8156" width="21.5703125" customWidth="1"/>
    <col min="8157" max="8157" width="18.7109375" customWidth="1"/>
    <col min="8409" max="8409" width="25" customWidth="1"/>
    <col min="8410" max="8410" width="71.42578125" customWidth="1"/>
    <col min="8412" max="8412" width="21.5703125" customWidth="1"/>
    <col min="8413" max="8413" width="18.7109375" customWidth="1"/>
    <col min="8665" max="8665" width="25" customWidth="1"/>
    <col min="8666" max="8666" width="71.42578125" customWidth="1"/>
    <col min="8668" max="8668" width="21.5703125" customWidth="1"/>
    <col min="8669" max="8669" width="18.7109375" customWidth="1"/>
    <col min="8921" max="8921" width="25" customWidth="1"/>
    <col min="8922" max="8922" width="71.42578125" customWidth="1"/>
    <col min="8924" max="8924" width="21.5703125" customWidth="1"/>
    <col min="8925" max="8925" width="18.7109375" customWidth="1"/>
    <col min="9177" max="9177" width="25" customWidth="1"/>
    <col min="9178" max="9178" width="71.42578125" customWidth="1"/>
    <col min="9180" max="9180" width="21.5703125" customWidth="1"/>
    <col min="9181" max="9181" width="18.7109375" customWidth="1"/>
    <col min="9433" max="9433" width="25" customWidth="1"/>
    <col min="9434" max="9434" width="71.42578125" customWidth="1"/>
    <col min="9436" max="9436" width="21.5703125" customWidth="1"/>
    <col min="9437" max="9437" width="18.7109375" customWidth="1"/>
    <col min="9689" max="9689" width="25" customWidth="1"/>
    <col min="9690" max="9690" width="71.42578125" customWidth="1"/>
    <col min="9692" max="9692" width="21.5703125" customWidth="1"/>
    <col min="9693" max="9693" width="18.7109375" customWidth="1"/>
    <col min="9945" max="9945" width="25" customWidth="1"/>
    <col min="9946" max="9946" width="71.42578125" customWidth="1"/>
    <col min="9948" max="9948" width="21.5703125" customWidth="1"/>
    <col min="9949" max="9949" width="18.7109375" customWidth="1"/>
    <col min="10201" max="10201" width="25" customWidth="1"/>
    <col min="10202" max="10202" width="71.42578125" customWidth="1"/>
    <col min="10204" max="10204" width="21.5703125" customWidth="1"/>
    <col min="10205" max="10205" width="18.7109375" customWidth="1"/>
    <col min="10457" max="10457" width="25" customWidth="1"/>
    <col min="10458" max="10458" width="71.42578125" customWidth="1"/>
    <col min="10460" max="10460" width="21.5703125" customWidth="1"/>
    <col min="10461" max="10461" width="18.7109375" customWidth="1"/>
    <col min="10713" max="10713" width="25" customWidth="1"/>
    <col min="10714" max="10714" width="71.42578125" customWidth="1"/>
    <col min="10716" max="10716" width="21.5703125" customWidth="1"/>
    <col min="10717" max="10717" width="18.7109375" customWidth="1"/>
    <col min="10969" max="10969" width="25" customWidth="1"/>
    <col min="10970" max="10970" width="71.42578125" customWidth="1"/>
    <col min="10972" max="10972" width="21.5703125" customWidth="1"/>
    <col min="10973" max="10973" width="18.7109375" customWidth="1"/>
    <col min="11225" max="11225" width="25" customWidth="1"/>
    <col min="11226" max="11226" width="71.42578125" customWidth="1"/>
    <col min="11228" max="11228" width="21.5703125" customWidth="1"/>
    <col min="11229" max="11229" width="18.7109375" customWidth="1"/>
    <col min="11481" max="11481" width="25" customWidth="1"/>
    <col min="11482" max="11482" width="71.42578125" customWidth="1"/>
    <col min="11484" max="11484" width="21.5703125" customWidth="1"/>
    <col min="11485" max="11485" width="18.7109375" customWidth="1"/>
    <col min="11737" max="11737" width="25" customWidth="1"/>
    <col min="11738" max="11738" width="71.42578125" customWidth="1"/>
    <col min="11740" max="11740" width="21.5703125" customWidth="1"/>
    <col min="11741" max="11741" width="18.7109375" customWidth="1"/>
    <col min="11993" max="11993" width="25" customWidth="1"/>
    <col min="11994" max="11994" width="71.42578125" customWidth="1"/>
    <col min="11996" max="11996" width="21.5703125" customWidth="1"/>
    <col min="11997" max="11997" width="18.7109375" customWidth="1"/>
    <col min="12249" max="12249" width="25" customWidth="1"/>
    <col min="12250" max="12250" width="71.42578125" customWidth="1"/>
    <col min="12252" max="12252" width="21.5703125" customWidth="1"/>
    <col min="12253" max="12253" width="18.7109375" customWidth="1"/>
    <col min="12505" max="12505" width="25" customWidth="1"/>
    <col min="12506" max="12506" width="71.42578125" customWidth="1"/>
    <col min="12508" max="12508" width="21.5703125" customWidth="1"/>
    <col min="12509" max="12509" width="18.7109375" customWidth="1"/>
    <col min="12761" max="12761" width="25" customWidth="1"/>
    <col min="12762" max="12762" width="71.42578125" customWidth="1"/>
    <col min="12764" max="12764" width="21.5703125" customWidth="1"/>
    <col min="12765" max="12765" width="18.7109375" customWidth="1"/>
    <col min="13017" max="13017" width="25" customWidth="1"/>
    <col min="13018" max="13018" width="71.42578125" customWidth="1"/>
    <col min="13020" max="13020" width="21.5703125" customWidth="1"/>
    <col min="13021" max="13021" width="18.7109375" customWidth="1"/>
    <col min="13273" max="13273" width="25" customWidth="1"/>
    <col min="13274" max="13274" width="71.42578125" customWidth="1"/>
    <col min="13276" max="13276" width="21.5703125" customWidth="1"/>
    <col min="13277" max="13277" width="18.7109375" customWidth="1"/>
    <col min="13529" max="13529" width="25" customWidth="1"/>
    <col min="13530" max="13530" width="71.42578125" customWidth="1"/>
    <col min="13532" max="13532" width="21.5703125" customWidth="1"/>
    <col min="13533" max="13533" width="18.7109375" customWidth="1"/>
    <col min="13785" max="13785" width="25" customWidth="1"/>
    <col min="13786" max="13786" width="71.42578125" customWidth="1"/>
    <col min="13788" max="13788" width="21.5703125" customWidth="1"/>
    <col min="13789" max="13789" width="18.7109375" customWidth="1"/>
    <col min="14041" max="14041" width="25" customWidth="1"/>
    <col min="14042" max="14042" width="71.42578125" customWidth="1"/>
    <col min="14044" max="14044" width="21.5703125" customWidth="1"/>
    <col min="14045" max="14045" width="18.7109375" customWidth="1"/>
    <col min="14297" max="14297" width="25" customWidth="1"/>
    <col min="14298" max="14298" width="71.42578125" customWidth="1"/>
    <col min="14300" max="14300" width="21.5703125" customWidth="1"/>
    <col min="14301" max="14301" width="18.7109375" customWidth="1"/>
    <col min="14553" max="14553" width="25" customWidth="1"/>
    <col min="14554" max="14554" width="71.42578125" customWidth="1"/>
    <col min="14556" max="14556" width="21.5703125" customWidth="1"/>
    <col min="14557" max="14557" width="18.7109375" customWidth="1"/>
    <col min="14809" max="14809" width="25" customWidth="1"/>
    <col min="14810" max="14810" width="71.42578125" customWidth="1"/>
    <col min="14812" max="14812" width="21.5703125" customWidth="1"/>
    <col min="14813" max="14813" width="18.7109375" customWidth="1"/>
    <col min="15065" max="15065" width="25" customWidth="1"/>
    <col min="15066" max="15066" width="71.42578125" customWidth="1"/>
    <col min="15068" max="15068" width="21.5703125" customWidth="1"/>
    <col min="15069" max="15069" width="18.7109375" customWidth="1"/>
    <col min="15321" max="15321" width="25" customWidth="1"/>
    <col min="15322" max="15322" width="71.42578125" customWidth="1"/>
    <col min="15324" max="15324" width="21.5703125" customWidth="1"/>
    <col min="15325" max="15325" width="18.7109375" customWidth="1"/>
    <col min="15577" max="15577" width="25" customWidth="1"/>
    <col min="15578" max="15578" width="71.42578125" customWidth="1"/>
    <col min="15580" max="15580" width="21.5703125" customWidth="1"/>
    <col min="15581" max="15581" width="18.7109375" customWidth="1"/>
    <col min="15833" max="15833" width="25" customWidth="1"/>
    <col min="15834" max="15834" width="71.42578125" customWidth="1"/>
    <col min="15836" max="15836" width="21.5703125" customWidth="1"/>
    <col min="15837" max="15837" width="18.7109375" customWidth="1"/>
    <col min="16089" max="16089" width="25" customWidth="1"/>
    <col min="16090" max="16090" width="71.42578125" customWidth="1"/>
    <col min="16092" max="16092" width="21.5703125" customWidth="1"/>
    <col min="16093" max="16093" width="18.7109375" customWidth="1"/>
  </cols>
  <sheetData>
    <row r="1" spans="1:11" ht="15.75" x14ac:dyDescent="0.25">
      <c r="A1" s="61" t="s">
        <v>384</v>
      </c>
      <c r="B1" s="61"/>
      <c r="C1" s="61"/>
      <c r="D1" s="61"/>
      <c r="E1" s="61"/>
      <c r="F1" s="61"/>
      <c r="G1" s="61"/>
      <c r="H1" s="61"/>
      <c r="I1" s="61"/>
    </row>
    <row r="2" spans="1:11" ht="15.75" x14ac:dyDescent="0.25">
      <c r="A2" s="61" t="s">
        <v>385</v>
      </c>
      <c r="B2" s="61"/>
      <c r="C2" s="61"/>
      <c r="D2" s="61"/>
      <c r="E2" s="61"/>
      <c r="F2" s="61"/>
      <c r="G2" s="61"/>
      <c r="H2" s="61"/>
      <c r="I2" s="61"/>
    </row>
    <row r="3" spans="1:11" ht="15.75" x14ac:dyDescent="0.25">
      <c r="A3" s="61" t="s">
        <v>386</v>
      </c>
      <c r="B3" s="61"/>
      <c r="C3" s="61"/>
      <c r="D3" s="61"/>
      <c r="E3" s="61"/>
      <c r="F3" s="61"/>
      <c r="G3" s="61"/>
      <c r="H3" s="61"/>
      <c r="I3" s="61"/>
    </row>
    <row r="4" spans="1:11" ht="15.75" x14ac:dyDescent="0.25">
      <c r="A4" s="61" t="s">
        <v>387</v>
      </c>
      <c r="B4" s="61"/>
      <c r="C4" s="61"/>
      <c r="D4" s="61"/>
      <c r="E4" s="61"/>
      <c r="F4" s="61"/>
      <c r="G4" s="61"/>
      <c r="H4" s="61"/>
      <c r="I4" s="61"/>
    </row>
    <row r="5" spans="1:11" ht="15.75" x14ac:dyDescent="0.25">
      <c r="A5" s="12"/>
      <c r="C5" s="17"/>
      <c r="D5" s="17"/>
      <c r="E5" s="17"/>
      <c r="F5" s="17"/>
      <c r="G5" s="12"/>
      <c r="H5" s="17"/>
      <c r="I5" s="11"/>
    </row>
    <row r="6" spans="1:11" ht="15.75" x14ac:dyDescent="0.25">
      <c r="A6" s="61" t="s">
        <v>392</v>
      </c>
      <c r="B6" s="61"/>
      <c r="C6" s="61"/>
      <c r="D6" s="61"/>
      <c r="E6" s="61"/>
      <c r="F6" s="61"/>
      <c r="G6" s="61"/>
      <c r="H6" s="61"/>
      <c r="I6" s="61"/>
    </row>
    <row r="7" spans="1:11" s="11" customFormat="1" x14ac:dyDescent="0.25">
      <c r="A7" s="63" t="s">
        <v>393</v>
      </c>
      <c r="B7" s="63"/>
      <c r="C7" s="63"/>
      <c r="D7" s="63"/>
      <c r="E7" s="63"/>
      <c r="F7" s="63"/>
      <c r="G7" s="63"/>
      <c r="H7" s="63"/>
      <c r="J7" s="69"/>
      <c r="K7" s="69"/>
    </row>
    <row r="8" spans="1:11" s="11" customFormat="1" ht="15.75" customHeight="1" x14ac:dyDescent="0.25">
      <c r="A8" s="64" t="s">
        <v>513</v>
      </c>
      <c r="B8" s="64"/>
      <c r="C8" s="64"/>
      <c r="D8" s="64"/>
      <c r="E8" s="64"/>
      <c r="F8" s="64"/>
      <c r="G8" s="64"/>
      <c r="H8" s="64"/>
      <c r="I8" s="64"/>
      <c r="J8" s="69"/>
      <c r="K8" s="69"/>
    </row>
    <row r="9" spans="1:11" s="11" customFormat="1" x14ac:dyDescent="0.25">
      <c r="A9" s="35"/>
      <c r="E9" s="58"/>
      <c r="F9" s="13"/>
      <c r="H9" s="35"/>
      <c r="J9" s="69"/>
      <c r="K9" s="69"/>
    </row>
    <row r="10" spans="1:11" s="7" customFormat="1" ht="21" customHeight="1" x14ac:dyDescent="0.25">
      <c r="A10" s="40"/>
      <c r="B10" s="13"/>
      <c r="C10" s="13"/>
      <c r="D10" s="13"/>
      <c r="E10" s="62"/>
      <c r="F10" s="62"/>
      <c r="G10" s="13"/>
      <c r="H10" s="40"/>
      <c r="I10" s="13"/>
      <c r="J10" s="70"/>
      <c r="K10" s="70"/>
    </row>
    <row r="11" spans="1:11" ht="30" x14ac:dyDescent="0.25">
      <c r="A11" s="5" t="s">
        <v>510</v>
      </c>
      <c r="B11" s="5" t="s">
        <v>437</v>
      </c>
      <c r="C11" s="6" t="s">
        <v>511</v>
      </c>
      <c r="D11" s="5" t="s">
        <v>389</v>
      </c>
      <c r="E11" s="6" t="s">
        <v>390</v>
      </c>
      <c r="F11" s="6" t="s">
        <v>512</v>
      </c>
      <c r="G11" s="6" t="s">
        <v>391</v>
      </c>
      <c r="H11" s="6" t="s">
        <v>394</v>
      </c>
      <c r="I11" s="5" t="s">
        <v>388</v>
      </c>
      <c r="J11" s="71" t="s">
        <v>514</v>
      </c>
      <c r="K11" s="72" t="s">
        <v>515</v>
      </c>
    </row>
    <row r="12" spans="1:11" x14ac:dyDescent="0.25">
      <c r="A12" s="37">
        <v>1</v>
      </c>
      <c r="B12" s="20" t="s">
        <v>455</v>
      </c>
      <c r="C12" s="20" t="s">
        <v>442</v>
      </c>
      <c r="D12" s="1">
        <v>2</v>
      </c>
      <c r="E12" s="8">
        <v>51101</v>
      </c>
      <c r="F12" s="20" t="s">
        <v>443</v>
      </c>
      <c r="G12" s="8"/>
      <c r="H12" s="30" t="s">
        <v>2</v>
      </c>
      <c r="I12" s="8">
        <v>3</v>
      </c>
      <c r="J12" s="65">
        <v>0</v>
      </c>
      <c r="K12" s="65">
        <f>+J12*I12</f>
        <v>0</v>
      </c>
    </row>
    <row r="13" spans="1:11" x14ac:dyDescent="0.25">
      <c r="A13" s="37">
        <v>1</v>
      </c>
      <c r="B13" s="20" t="s">
        <v>455</v>
      </c>
      <c r="C13" s="20" t="s">
        <v>442</v>
      </c>
      <c r="D13" s="1">
        <v>3</v>
      </c>
      <c r="E13" s="8">
        <v>51101</v>
      </c>
      <c r="F13" s="20" t="s">
        <v>443</v>
      </c>
      <c r="G13" s="8"/>
      <c r="H13" s="30" t="s">
        <v>3</v>
      </c>
      <c r="I13" s="8">
        <v>4</v>
      </c>
      <c r="J13" s="65">
        <v>0</v>
      </c>
      <c r="K13" s="65">
        <f t="shared" ref="K13:K76" si="0">+J13*I13</f>
        <v>0</v>
      </c>
    </row>
    <row r="14" spans="1:11" x14ac:dyDescent="0.25">
      <c r="A14" s="37">
        <v>1</v>
      </c>
      <c r="B14" s="20" t="s">
        <v>455</v>
      </c>
      <c r="C14" s="20" t="s">
        <v>442</v>
      </c>
      <c r="D14" s="1">
        <v>4</v>
      </c>
      <c r="E14" s="8">
        <v>51101</v>
      </c>
      <c r="F14" s="20" t="s">
        <v>443</v>
      </c>
      <c r="G14" s="8"/>
      <c r="H14" s="18" t="s">
        <v>430</v>
      </c>
      <c r="I14" s="8">
        <v>2</v>
      </c>
      <c r="J14" s="65">
        <v>0</v>
      </c>
      <c r="K14" s="65">
        <f t="shared" si="0"/>
        <v>0</v>
      </c>
    </row>
    <row r="15" spans="1:11" x14ac:dyDescent="0.25">
      <c r="A15" s="37">
        <v>1</v>
      </c>
      <c r="B15" s="20" t="s">
        <v>455</v>
      </c>
      <c r="C15" s="20" t="s">
        <v>442</v>
      </c>
      <c r="D15" s="1">
        <v>5</v>
      </c>
      <c r="E15" s="8">
        <v>51101</v>
      </c>
      <c r="F15" s="20" t="s">
        <v>443</v>
      </c>
      <c r="G15" s="8"/>
      <c r="H15" s="27" t="s">
        <v>4</v>
      </c>
      <c r="I15" s="8">
        <v>2</v>
      </c>
      <c r="J15" s="65">
        <v>0</v>
      </c>
      <c r="K15" s="65">
        <f t="shared" si="0"/>
        <v>0</v>
      </c>
    </row>
    <row r="16" spans="1:11" x14ac:dyDescent="0.25">
      <c r="A16" s="37">
        <v>1</v>
      </c>
      <c r="B16" s="20" t="s">
        <v>455</v>
      </c>
      <c r="C16" s="20" t="s">
        <v>442</v>
      </c>
      <c r="D16" s="1">
        <v>6</v>
      </c>
      <c r="E16" s="8">
        <v>51101</v>
      </c>
      <c r="F16" s="20" t="s">
        <v>443</v>
      </c>
      <c r="G16" s="8"/>
      <c r="H16" s="27" t="s">
        <v>5</v>
      </c>
      <c r="I16" s="8">
        <v>3</v>
      </c>
      <c r="J16" s="65">
        <v>0</v>
      </c>
      <c r="K16" s="65">
        <f t="shared" si="0"/>
        <v>0</v>
      </c>
    </row>
    <row r="17" spans="1:11" x14ac:dyDescent="0.25">
      <c r="A17" s="37">
        <v>1</v>
      </c>
      <c r="B17" s="20" t="s">
        <v>455</v>
      </c>
      <c r="C17" s="20" t="s">
        <v>442</v>
      </c>
      <c r="D17" s="1">
        <v>10</v>
      </c>
      <c r="E17" s="8">
        <v>51901</v>
      </c>
      <c r="F17" s="20" t="s">
        <v>444</v>
      </c>
      <c r="G17" s="8"/>
      <c r="H17" s="30" t="s">
        <v>6</v>
      </c>
      <c r="I17" s="8">
        <v>1</v>
      </c>
      <c r="J17" s="65">
        <v>0</v>
      </c>
      <c r="K17" s="65">
        <f t="shared" si="0"/>
        <v>0</v>
      </c>
    </row>
    <row r="18" spans="1:11" x14ac:dyDescent="0.25">
      <c r="A18" s="37">
        <v>1</v>
      </c>
      <c r="B18" s="20" t="s">
        <v>455</v>
      </c>
      <c r="C18" s="20" t="s">
        <v>442</v>
      </c>
      <c r="D18" s="1">
        <v>12</v>
      </c>
      <c r="E18" s="8">
        <v>51901</v>
      </c>
      <c r="F18" s="20" t="s">
        <v>444</v>
      </c>
      <c r="G18" s="8"/>
      <c r="H18" s="30" t="s">
        <v>7</v>
      </c>
      <c r="I18" s="8">
        <v>1</v>
      </c>
      <c r="J18" s="65">
        <v>0</v>
      </c>
      <c r="K18" s="65">
        <f t="shared" si="0"/>
        <v>0</v>
      </c>
    </row>
    <row r="19" spans="1:11" x14ac:dyDescent="0.25">
      <c r="A19" s="37">
        <v>1</v>
      </c>
      <c r="B19" s="20" t="s">
        <v>455</v>
      </c>
      <c r="C19" s="20" t="s">
        <v>442</v>
      </c>
      <c r="D19" s="1">
        <v>25</v>
      </c>
      <c r="E19" s="8">
        <v>51901</v>
      </c>
      <c r="F19" s="20" t="s">
        <v>444</v>
      </c>
      <c r="G19" s="8"/>
      <c r="H19" s="18" t="s">
        <v>28</v>
      </c>
      <c r="I19" s="8">
        <v>1</v>
      </c>
      <c r="J19" s="65">
        <v>0</v>
      </c>
      <c r="K19" s="65">
        <f t="shared" si="0"/>
        <v>0</v>
      </c>
    </row>
    <row r="20" spans="1:11" x14ac:dyDescent="0.25">
      <c r="A20" s="37">
        <v>1</v>
      </c>
      <c r="B20" s="20" t="s">
        <v>455</v>
      </c>
      <c r="C20" s="20" t="s">
        <v>442</v>
      </c>
      <c r="D20" s="1">
        <v>26</v>
      </c>
      <c r="E20" s="8">
        <v>51901</v>
      </c>
      <c r="F20" s="20" t="s">
        <v>444</v>
      </c>
      <c r="G20" s="8"/>
      <c r="H20" s="30" t="s">
        <v>29</v>
      </c>
      <c r="I20" s="8">
        <v>1</v>
      </c>
      <c r="J20" s="65">
        <v>0</v>
      </c>
      <c r="K20" s="65">
        <f t="shared" si="0"/>
        <v>0</v>
      </c>
    </row>
    <row r="21" spans="1:11" x14ac:dyDescent="0.25">
      <c r="A21" s="37">
        <v>1</v>
      </c>
      <c r="B21" s="20" t="s">
        <v>455</v>
      </c>
      <c r="C21" s="20" t="s">
        <v>442</v>
      </c>
      <c r="D21" s="1">
        <v>27</v>
      </c>
      <c r="E21" s="8">
        <v>51901</v>
      </c>
      <c r="F21" s="20" t="s">
        <v>444</v>
      </c>
      <c r="G21" s="8"/>
      <c r="H21" s="18" t="s">
        <v>30</v>
      </c>
      <c r="I21" s="8">
        <v>1</v>
      </c>
      <c r="J21" s="65">
        <v>0</v>
      </c>
      <c r="K21" s="65">
        <f t="shared" si="0"/>
        <v>0</v>
      </c>
    </row>
    <row r="22" spans="1:11" x14ac:dyDescent="0.25">
      <c r="A22" s="37">
        <v>1</v>
      </c>
      <c r="B22" s="20" t="s">
        <v>455</v>
      </c>
      <c r="C22" s="20" t="s">
        <v>442</v>
      </c>
      <c r="D22" s="1">
        <v>28</v>
      </c>
      <c r="E22" s="8">
        <v>51901</v>
      </c>
      <c r="F22" s="20" t="s">
        <v>444</v>
      </c>
      <c r="G22" s="8"/>
      <c r="H22" s="18" t="s">
        <v>32</v>
      </c>
      <c r="I22" s="8">
        <v>1</v>
      </c>
      <c r="J22" s="65">
        <v>0</v>
      </c>
      <c r="K22" s="65">
        <f t="shared" si="0"/>
        <v>0</v>
      </c>
    </row>
    <row r="23" spans="1:11" x14ac:dyDescent="0.25">
      <c r="A23" s="37">
        <v>1</v>
      </c>
      <c r="B23" s="20" t="s">
        <v>455</v>
      </c>
      <c r="C23" s="20" t="s">
        <v>442</v>
      </c>
      <c r="D23" s="1">
        <v>29</v>
      </c>
      <c r="E23" s="8">
        <v>51901</v>
      </c>
      <c r="F23" s="20" t="s">
        <v>444</v>
      </c>
      <c r="G23" s="8"/>
      <c r="H23" s="18" t="s">
        <v>467</v>
      </c>
      <c r="I23" s="8">
        <v>1</v>
      </c>
      <c r="J23" s="65">
        <v>0</v>
      </c>
      <c r="K23" s="65">
        <f t="shared" si="0"/>
        <v>0</v>
      </c>
    </row>
    <row r="24" spans="1:11" x14ac:dyDescent="0.25">
      <c r="A24" s="37">
        <v>1</v>
      </c>
      <c r="B24" s="20" t="s">
        <v>455</v>
      </c>
      <c r="C24" s="20" t="s">
        <v>442</v>
      </c>
      <c r="D24" s="1">
        <v>30</v>
      </c>
      <c r="E24" s="8">
        <v>51101</v>
      </c>
      <c r="F24" s="20" t="s">
        <v>443</v>
      </c>
      <c r="G24" s="8"/>
      <c r="H24" s="30" t="s">
        <v>435</v>
      </c>
      <c r="I24" s="8">
        <v>4</v>
      </c>
      <c r="J24" s="65">
        <v>0</v>
      </c>
      <c r="K24" s="65">
        <f t="shared" si="0"/>
        <v>0</v>
      </c>
    </row>
    <row r="25" spans="1:11" x14ac:dyDescent="0.25">
      <c r="A25" s="37">
        <v>2</v>
      </c>
      <c r="B25" s="20" t="s">
        <v>438</v>
      </c>
      <c r="C25" s="20" t="s">
        <v>439</v>
      </c>
      <c r="D25" s="1">
        <v>219</v>
      </c>
      <c r="E25" s="37">
        <v>53201</v>
      </c>
      <c r="F25" s="20" t="s">
        <v>446</v>
      </c>
      <c r="G25" s="37" t="s">
        <v>167</v>
      </c>
      <c r="H25" s="45" t="s">
        <v>346</v>
      </c>
      <c r="I25" s="37">
        <v>10</v>
      </c>
      <c r="J25" s="65">
        <v>0</v>
      </c>
      <c r="K25" s="65">
        <f t="shared" si="0"/>
        <v>0</v>
      </c>
    </row>
    <row r="26" spans="1:11" x14ac:dyDescent="0.25">
      <c r="A26" s="37">
        <v>2</v>
      </c>
      <c r="B26" s="20" t="s">
        <v>438</v>
      </c>
      <c r="C26" s="20" t="s">
        <v>439</v>
      </c>
      <c r="D26" s="1">
        <v>220</v>
      </c>
      <c r="E26" s="37">
        <v>53201</v>
      </c>
      <c r="F26" s="20" t="s">
        <v>446</v>
      </c>
      <c r="G26" s="37" t="s">
        <v>153</v>
      </c>
      <c r="H26" s="45" t="s">
        <v>347</v>
      </c>
      <c r="I26" s="37">
        <v>30</v>
      </c>
      <c r="J26" s="65">
        <v>0</v>
      </c>
      <c r="K26" s="65">
        <f t="shared" si="0"/>
        <v>0</v>
      </c>
    </row>
    <row r="27" spans="1:11" x14ac:dyDescent="0.25">
      <c r="A27" s="37">
        <v>2</v>
      </c>
      <c r="B27" s="20" t="s">
        <v>438</v>
      </c>
      <c r="C27" s="20" t="s">
        <v>439</v>
      </c>
      <c r="D27" s="1">
        <v>221</v>
      </c>
      <c r="E27" s="37">
        <v>53201</v>
      </c>
      <c r="F27" s="20" t="s">
        <v>446</v>
      </c>
      <c r="G27" s="37" t="s">
        <v>101</v>
      </c>
      <c r="H27" s="45" t="s">
        <v>102</v>
      </c>
      <c r="I27" s="37">
        <v>10</v>
      </c>
      <c r="J27" s="65">
        <v>0</v>
      </c>
      <c r="K27" s="65">
        <f t="shared" si="0"/>
        <v>0</v>
      </c>
    </row>
    <row r="28" spans="1:11" x14ac:dyDescent="0.25">
      <c r="A28" s="37">
        <v>2</v>
      </c>
      <c r="B28" s="20" t="s">
        <v>438</v>
      </c>
      <c r="C28" s="20" t="s">
        <v>439</v>
      </c>
      <c r="D28" s="1">
        <v>222</v>
      </c>
      <c r="E28" s="37">
        <v>53201</v>
      </c>
      <c r="F28" s="20" t="s">
        <v>446</v>
      </c>
      <c r="G28" s="37" t="s">
        <v>178</v>
      </c>
      <c r="H28" s="45" t="s">
        <v>348</v>
      </c>
      <c r="I28" s="37">
        <v>2</v>
      </c>
      <c r="J28" s="65">
        <v>0</v>
      </c>
      <c r="K28" s="65">
        <f t="shared" si="0"/>
        <v>0</v>
      </c>
    </row>
    <row r="29" spans="1:11" x14ac:dyDescent="0.25">
      <c r="A29" s="37">
        <v>2</v>
      </c>
      <c r="B29" s="20" t="s">
        <v>438</v>
      </c>
      <c r="C29" s="20" t="s">
        <v>439</v>
      </c>
      <c r="D29" s="1">
        <v>223</v>
      </c>
      <c r="E29" s="37">
        <v>53201</v>
      </c>
      <c r="F29" s="20" t="s">
        <v>446</v>
      </c>
      <c r="G29" s="37" t="s">
        <v>174</v>
      </c>
      <c r="H29" s="45" t="s">
        <v>349</v>
      </c>
      <c r="I29" s="37">
        <v>2</v>
      </c>
      <c r="J29" s="65">
        <v>0</v>
      </c>
      <c r="K29" s="65">
        <f t="shared" si="0"/>
        <v>0</v>
      </c>
    </row>
    <row r="30" spans="1:11" x14ac:dyDescent="0.25">
      <c r="A30" s="37">
        <v>2</v>
      </c>
      <c r="B30" s="20" t="s">
        <v>438</v>
      </c>
      <c r="C30" s="20" t="s">
        <v>439</v>
      </c>
      <c r="D30" s="1">
        <v>224</v>
      </c>
      <c r="E30" s="37">
        <v>53201</v>
      </c>
      <c r="F30" s="20" t="s">
        <v>446</v>
      </c>
      <c r="G30" s="37" t="s">
        <v>152</v>
      </c>
      <c r="H30" s="45" t="s">
        <v>350</v>
      </c>
      <c r="I30" s="37">
        <v>20</v>
      </c>
      <c r="J30" s="65">
        <v>0</v>
      </c>
      <c r="K30" s="65">
        <f t="shared" si="0"/>
        <v>0</v>
      </c>
    </row>
    <row r="31" spans="1:11" x14ac:dyDescent="0.25">
      <c r="A31" s="37">
        <v>2</v>
      </c>
      <c r="B31" s="20" t="s">
        <v>438</v>
      </c>
      <c r="C31" s="20" t="s">
        <v>439</v>
      </c>
      <c r="D31" s="1">
        <v>225</v>
      </c>
      <c r="E31" s="37">
        <v>53201</v>
      </c>
      <c r="F31" s="20" t="s">
        <v>446</v>
      </c>
      <c r="G31" s="37" t="s">
        <v>155</v>
      </c>
      <c r="H31" s="45" t="s">
        <v>351</v>
      </c>
      <c r="I31" s="37">
        <v>20</v>
      </c>
      <c r="J31" s="65">
        <v>0</v>
      </c>
      <c r="K31" s="65">
        <f t="shared" si="0"/>
        <v>0</v>
      </c>
    </row>
    <row r="32" spans="1:11" x14ac:dyDescent="0.25">
      <c r="A32" s="37">
        <v>2</v>
      </c>
      <c r="B32" s="20" t="s">
        <v>438</v>
      </c>
      <c r="C32" s="20" t="s">
        <v>439</v>
      </c>
      <c r="D32" s="1">
        <v>226</v>
      </c>
      <c r="E32" s="37">
        <v>53201</v>
      </c>
      <c r="F32" s="20" t="s">
        <v>446</v>
      </c>
      <c r="G32" s="37" t="s">
        <v>158</v>
      </c>
      <c r="H32" s="45" t="s">
        <v>352</v>
      </c>
      <c r="I32" s="37">
        <v>6</v>
      </c>
      <c r="J32" s="65">
        <v>0</v>
      </c>
      <c r="K32" s="65">
        <f t="shared" si="0"/>
        <v>0</v>
      </c>
    </row>
    <row r="33" spans="1:11" x14ac:dyDescent="0.25">
      <c r="A33" s="37">
        <v>2</v>
      </c>
      <c r="B33" s="20" t="s">
        <v>438</v>
      </c>
      <c r="C33" s="20" t="s">
        <v>439</v>
      </c>
      <c r="D33" s="1">
        <v>227</v>
      </c>
      <c r="E33" s="37">
        <v>53201</v>
      </c>
      <c r="F33" s="20" t="s">
        <v>446</v>
      </c>
      <c r="G33" s="37" t="s">
        <v>59</v>
      </c>
      <c r="H33" s="45" t="s">
        <v>60</v>
      </c>
      <c r="I33" s="37">
        <v>20</v>
      </c>
      <c r="J33" s="65">
        <v>0</v>
      </c>
      <c r="K33" s="65">
        <f t="shared" si="0"/>
        <v>0</v>
      </c>
    </row>
    <row r="34" spans="1:11" x14ac:dyDescent="0.25">
      <c r="A34" s="37">
        <v>2</v>
      </c>
      <c r="B34" s="20" t="s">
        <v>438</v>
      </c>
      <c r="C34" s="20" t="s">
        <v>439</v>
      </c>
      <c r="D34" s="1">
        <v>228</v>
      </c>
      <c r="E34" s="37">
        <v>53201</v>
      </c>
      <c r="F34" s="20" t="s">
        <v>446</v>
      </c>
      <c r="G34" s="37" t="s">
        <v>104</v>
      </c>
      <c r="H34" s="45" t="s">
        <v>105</v>
      </c>
      <c r="I34" s="37">
        <v>20</v>
      </c>
      <c r="J34" s="65">
        <v>0</v>
      </c>
      <c r="K34" s="65">
        <f t="shared" si="0"/>
        <v>0</v>
      </c>
    </row>
    <row r="35" spans="1:11" x14ac:dyDescent="0.25">
      <c r="A35" s="37">
        <v>2</v>
      </c>
      <c r="B35" s="20" t="s">
        <v>438</v>
      </c>
      <c r="C35" s="20" t="s">
        <v>439</v>
      </c>
      <c r="D35" s="1">
        <v>229</v>
      </c>
      <c r="E35" s="37">
        <v>53201</v>
      </c>
      <c r="F35" s="20" t="s">
        <v>446</v>
      </c>
      <c r="G35" s="37" t="s">
        <v>47</v>
      </c>
      <c r="H35" s="45" t="s">
        <v>48</v>
      </c>
      <c r="I35" s="37">
        <v>50</v>
      </c>
      <c r="J35" s="65">
        <v>0</v>
      </c>
      <c r="K35" s="65">
        <f t="shared" si="0"/>
        <v>0</v>
      </c>
    </row>
    <row r="36" spans="1:11" x14ac:dyDescent="0.25">
      <c r="A36" s="37">
        <v>2</v>
      </c>
      <c r="B36" s="20" t="s">
        <v>438</v>
      </c>
      <c r="C36" s="20" t="s">
        <v>439</v>
      </c>
      <c r="D36" s="1">
        <v>230</v>
      </c>
      <c r="E36" s="37">
        <v>53201</v>
      </c>
      <c r="F36" s="20" t="s">
        <v>446</v>
      </c>
      <c r="G36" s="37" t="s">
        <v>181</v>
      </c>
      <c r="H36" s="45" t="s">
        <v>224</v>
      </c>
      <c r="I36" s="37">
        <v>10</v>
      </c>
      <c r="J36" s="65">
        <v>0</v>
      </c>
      <c r="K36" s="65">
        <f t="shared" si="0"/>
        <v>0</v>
      </c>
    </row>
    <row r="37" spans="1:11" x14ac:dyDescent="0.25">
      <c r="A37" s="37">
        <v>2</v>
      </c>
      <c r="B37" s="20" t="s">
        <v>438</v>
      </c>
      <c r="C37" s="20" t="s">
        <v>439</v>
      </c>
      <c r="D37" s="1">
        <v>231</v>
      </c>
      <c r="E37" s="37">
        <v>53201</v>
      </c>
      <c r="F37" s="20" t="s">
        <v>446</v>
      </c>
      <c r="G37" s="37" t="s">
        <v>169</v>
      </c>
      <c r="H37" s="45" t="s">
        <v>353</v>
      </c>
      <c r="I37" s="37">
        <v>30</v>
      </c>
      <c r="J37" s="65">
        <v>0</v>
      </c>
      <c r="K37" s="65">
        <f t="shared" si="0"/>
        <v>0</v>
      </c>
    </row>
    <row r="38" spans="1:11" x14ac:dyDescent="0.25">
      <c r="A38" s="37">
        <v>2</v>
      </c>
      <c r="B38" s="20" t="s">
        <v>438</v>
      </c>
      <c r="C38" s="20" t="s">
        <v>439</v>
      </c>
      <c r="D38" s="1">
        <v>232</v>
      </c>
      <c r="E38" s="37">
        <v>53201</v>
      </c>
      <c r="F38" s="20" t="s">
        <v>446</v>
      </c>
      <c r="G38" s="37" t="s">
        <v>151</v>
      </c>
      <c r="H38" s="45" t="s">
        <v>354</v>
      </c>
      <c r="I38" s="37">
        <v>9</v>
      </c>
      <c r="J38" s="65">
        <v>0</v>
      </c>
      <c r="K38" s="65">
        <f t="shared" si="0"/>
        <v>0</v>
      </c>
    </row>
    <row r="39" spans="1:11" x14ac:dyDescent="0.25">
      <c r="A39" s="37">
        <v>2</v>
      </c>
      <c r="B39" s="20" t="s">
        <v>438</v>
      </c>
      <c r="C39" s="20" t="s">
        <v>439</v>
      </c>
      <c r="D39" s="1">
        <v>233</v>
      </c>
      <c r="E39" s="37">
        <v>53201</v>
      </c>
      <c r="F39" s="20" t="s">
        <v>446</v>
      </c>
      <c r="G39" s="37" t="s">
        <v>49</v>
      </c>
      <c r="H39" s="45" t="s">
        <v>50</v>
      </c>
      <c r="I39" s="37">
        <v>12</v>
      </c>
      <c r="J39" s="65">
        <v>0</v>
      </c>
      <c r="K39" s="65">
        <f t="shared" si="0"/>
        <v>0</v>
      </c>
    </row>
    <row r="40" spans="1:11" x14ac:dyDescent="0.25">
      <c r="A40" s="37">
        <v>2</v>
      </c>
      <c r="B40" s="20" t="s">
        <v>438</v>
      </c>
      <c r="C40" s="20" t="s">
        <v>439</v>
      </c>
      <c r="D40" s="1">
        <v>234</v>
      </c>
      <c r="E40" s="37">
        <v>53201</v>
      </c>
      <c r="F40" s="20" t="s">
        <v>446</v>
      </c>
      <c r="G40" s="37" t="s">
        <v>176</v>
      </c>
      <c r="H40" s="45" t="s">
        <v>355</v>
      </c>
      <c r="I40" s="37">
        <v>2</v>
      </c>
      <c r="J40" s="65">
        <v>0</v>
      </c>
      <c r="K40" s="65">
        <f t="shared" si="0"/>
        <v>0</v>
      </c>
    </row>
    <row r="41" spans="1:11" x14ac:dyDescent="0.25">
      <c r="A41" s="37">
        <v>2</v>
      </c>
      <c r="B41" s="20" t="s">
        <v>438</v>
      </c>
      <c r="C41" s="20" t="s">
        <v>439</v>
      </c>
      <c r="D41" s="1">
        <v>235</v>
      </c>
      <c r="E41" s="37">
        <v>53201</v>
      </c>
      <c r="F41" s="20" t="s">
        <v>446</v>
      </c>
      <c r="G41" s="37" t="s">
        <v>165</v>
      </c>
      <c r="H41" s="45" t="s">
        <v>356</v>
      </c>
      <c r="I41" s="37">
        <v>15</v>
      </c>
      <c r="J41" s="65">
        <v>0</v>
      </c>
      <c r="K41" s="65">
        <f t="shared" si="0"/>
        <v>0</v>
      </c>
    </row>
    <row r="42" spans="1:11" x14ac:dyDescent="0.25">
      <c r="A42" s="37">
        <v>2</v>
      </c>
      <c r="B42" s="20" t="s">
        <v>438</v>
      </c>
      <c r="C42" s="20" t="s">
        <v>439</v>
      </c>
      <c r="D42" s="1">
        <v>236</v>
      </c>
      <c r="E42" s="37">
        <v>53201</v>
      </c>
      <c r="F42" s="20" t="s">
        <v>446</v>
      </c>
      <c r="G42" s="37" t="s">
        <v>156</v>
      </c>
      <c r="H42" s="45" t="s">
        <v>357</v>
      </c>
      <c r="I42" s="37">
        <v>50</v>
      </c>
      <c r="J42" s="65">
        <v>0</v>
      </c>
      <c r="K42" s="65">
        <f t="shared" si="0"/>
        <v>0</v>
      </c>
    </row>
    <row r="43" spans="1:11" x14ac:dyDescent="0.25">
      <c r="A43" s="37">
        <v>2</v>
      </c>
      <c r="B43" s="20" t="s">
        <v>438</v>
      </c>
      <c r="C43" s="20" t="s">
        <v>439</v>
      </c>
      <c r="D43" s="1">
        <v>237</v>
      </c>
      <c r="E43" s="37">
        <v>53201</v>
      </c>
      <c r="F43" s="20" t="s">
        <v>446</v>
      </c>
      <c r="G43" s="37" t="s">
        <v>184</v>
      </c>
      <c r="H43" s="45" t="s">
        <v>358</v>
      </c>
      <c r="I43" s="37">
        <v>4</v>
      </c>
      <c r="J43" s="65">
        <v>0</v>
      </c>
      <c r="K43" s="65">
        <f t="shared" si="0"/>
        <v>0</v>
      </c>
    </row>
    <row r="44" spans="1:11" x14ac:dyDescent="0.25">
      <c r="A44" s="37">
        <v>2</v>
      </c>
      <c r="B44" s="20" t="s">
        <v>438</v>
      </c>
      <c r="C44" s="20" t="s">
        <v>439</v>
      </c>
      <c r="D44" s="1">
        <v>238</v>
      </c>
      <c r="E44" s="37">
        <v>53201</v>
      </c>
      <c r="F44" s="20" t="s">
        <v>446</v>
      </c>
      <c r="G44" s="37" t="s">
        <v>183</v>
      </c>
      <c r="H44" s="45" t="s">
        <v>359</v>
      </c>
      <c r="I44" s="37">
        <v>6</v>
      </c>
      <c r="J44" s="65">
        <v>0</v>
      </c>
      <c r="K44" s="65">
        <f t="shared" si="0"/>
        <v>0</v>
      </c>
    </row>
    <row r="45" spans="1:11" x14ac:dyDescent="0.25">
      <c r="A45" s="37">
        <v>2</v>
      </c>
      <c r="B45" s="20" t="s">
        <v>438</v>
      </c>
      <c r="C45" s="20" t="s">
        <v>439</v>
      </c>
      <c r="D45" s="1">
        <v>239</v>
      </c>
      <c r="E45" s="37">
        <v>53201</v>
      </c>
      <c r="F45" s="20" t="s">
        <v>446</v>
      </c>
      <c r="G45" s="37" t="s">
        <v>160</v>
      </c>
      <c r="H45" s="45" t="s">
        <v>360</v>
      </c>
      <c r="I45" s="37">
        <v>4</v>
      </c>
      <c r="J45" s="65">
        <v>0</v>
      </c>
      <c r="K45" s="65">
        <f t="shared" si="0"/>
        <v>0</v>
      </c>
    </row>
    <row r="46" spans="1:11" x14ac:dyDescent="0.25">
      <c r="A46" s="37">
        <v>2</v>
      </c>
      <c r="B46" s="20" t="s">
        <v>438</v>
      </c>
      <c r="C46" s="20" t="s">
        <v>439</v>
      </c>
      <c r="D46" s="1">
        <v>240</v>
      </c>
      <c r="E46" s="37">
        <v>53201</v>
      </c>
      <c r="F46" s="20" t="s">
        <v>446</v>
      </c>
      <c r="G46" s="37" t="s">
        <v>170</v>
      </c>
      <c r="H46" s="45" t="s">
        <v>361</v>
      </c>
      <c r="I46" s="37">
        <v>10</v>
      </c>
      <c r="J46" s="65">
        <v>0</v>
      </c>
      <c r="K46" s="65">
        <f t="shared" si="0"/>
        <v>0</v>
      </c>
    </row>
    <row r="47" spans="1:11" x14ac:dyDescent="0.25">
      <c r="A47" s="37">
        <v>2</v>
      </c>
      <c r="B47" s="20" t="s">
        <v>438</v>
      </c>
      <c r="C47" s="20" t="s">
        <v>439</v>
      </c>
      <c r="D47" s="1">
        <v>241</v>
      </c>
      <c r="E47" s="37">
        <v>53201</v>
      </c>
      <c r="F47" s="20" t="s">
        <v>446</v>
      </c>
      <c r="G47" s="37" t="s">
        <v>168</v>
      </c>
      <c r="H47" s="45" t="s">
        <v>362</v>
      </c>
      <c r="I47" s="37">
        <v>20</v>
      </c>
      <c r="J47" s="65">
        <v>0</v>
      </c>
      <c r="K47" s="65">
        <f t="shared" si="0"/>
        <v>0</v>
      </c>
    </row>
    <row r="48" spans="1:11" x14ac:dyDescent="0.25">
      <c r="A48" s="37">
        <v>2</v>
      </c>
      <c r="B48" s="20" t="s">
        <v>438</v>
      </c>
      <c r="C48" s="20" t="s">
        <v>439</v>
      </c>
      <c r="D48" s="1">
        <v>242</v>
      </c>
      <c r="E48" s="37">
        <v>53201</v>
      </c>
      <c r="F48" s="20" t="s">
        <v>446</v>
      </c>
      <c r="G48" s="37" t="s">
        <v>182</v>
      </c>
      <c r="H48" s="45" t="s">
        <v>363</v>
      </c>
      <c r="I48" s="37">
        <v>2</v>
      </c>
      <c r="J48" s="65">
        <v>0</v>
      </c>
      <c r="K48" s="65">
        <f t="shared" si="0"/>
        <v>0</v>
      </c>
    </row>
    <row r="49" spans="1:11" x14ac:dyDescent="0.25">
      <c r="A49" s="37">
        <v>2</v>
      </c>
      <c r="B49" s="20" t="s">
        <v>438</v>
      </c>
      <c r="C49" s="20" t="s">
        <v>439</v>
      </c>
      <c r="D49" s="1">
        <v>243</v>
      </c>
      <c r="E49" s="37">
        <v>53201</v>
      </c>
      <c r="F49" s="20" t="s">
        <v>446</v>
      </c>
      <c r="G49" s="37" t="s">
        <v>97</v>
      </c>
      <c r="H49" s="45" t="s">
        <v>98</v>
      </c>
      <c r="I49" s="37">
        <v>12</v>
      </c>
      <c r="J49" s="65">
        <v>0</v>
      </c>
      <c r="K49" s="65">
        <f t="shared" si="0"/>
        <v>0</v>
      </c>
    </row>
    <row r="50" spans="1:11" x14ac:dyDescent="0.25">
      <c r="A50" s="37">
        <v>2</v>
      </c>
      <c r="B50" s="20" t="s">
        <v>438</v>
      </c>
      <c r="C50" s="20" t="s">
        <v>439</v>
      </c>
      <c r="D50" s="1">
        <v>244</v>
      </c>
      <c r="E50" s="37">
        <v>53201</v>
      </c>
      <c r="F50" s="20" t="s">
        <v>446</v>
      </c>
      <c r="G50" s="37" t="s">
        <v>173</v>
      </c>
      <c r="H50" s="45" t="s">
        <v>364</v>
      </c>
      <c r="I50" s="37">
        <v>12</v>
      </c>
      <c r="J50" s="65">
        <v>0</v>
      </c>
      <c r="K50" s="65">
        <f t="shared" si="0"/>
        <v>0</v>
      </c>
    </row>
    <row r="51" spans="1:11" x14ac:dyDescent="0.25">
      <c r="A51" s="37">
        <v>2</v>
      </c>
      <c r="B51" s="20" t="s">
        <v>438</v>
      </c>
      <c r="C51" s="20" t="s">
        <v>439</v>
      </c>
      <c r="D51" s="1">
        <v>245</v>
      </c>
      <c r="E51" s="37">
        <v>53201</v>
      </c>
      <c r="F51" s="20" t="s">
        <v>446</v>
      </c>
      <c r="G51" s="37" t="s">
        <v>166</v>
      </c>
      <c r="H51" s="45" t="s">
        <v>304</v>
      </c>
      <c r="I51" s="37">
        <v>10</v>
      </c>
      <c r="J51" s="65">
        <v>0</v>
      </c>
      <c r="K51" s="65">
        <f t="shared" si="0"/>
        <v>0</v>
      </c>
    </row>
    <row r="52" spans="1:11" x14ac:dyDescent="0.25">
      <c r="A52" s="37">
        <v>2</v>
      </c>
      <c r="B52" s="20" t="s">
        <v>438</v>
      </c>
      <c r="C52" s="20" t="s">
        <v>439</v>
      </c>
      <c r="D52" s="1">
        <v>246</v>
      </c>
      <c r="E52" s="37">
        <v>53201</v>
      </c>
      <c r="F52" s="20" t="s">
        <v>446</v>
      </c>
      <c r="G52" s="37" t="s">
        <v>164</v>
      </c>
      <c r="H52" s="45" t="s">
        <v>365</v>
      </c>
      <c r="I52" s="37">
        <v>15</v>
      </c>
      <c r="J52" s="65">
        <v>0</v>
      </c>
      <c r="K52" s="65">
        <f t="shared" si="0"/>
        <v>0</v>
      </c>
    </row>
    <row r="53" spans="1:11" x14ac:dyDescent="0.25">
      <c r="A53" s="37">
        <v>2</v>
      </c>
      <c r="B53" s="20" t="s">
        <v>438</v>
      </c>
      <c r="C53" s="20" t="s">
        <v>439</v>
      </c>
      <c r="D53" s="1">
        <v>247</v>
      </c>
      <c r="E53" s="37">
        <v>53201</v>
      </c>
      <c r="F53" s="20" t="s">
        <v>446</v>
      </c>
      <c r="G53" s="37" t="s">
        <v>163</v>
      </c>
      <c r="H53" s="45" t="s">
        <v>366</v>
      </c>
      <c r="I53" s="37">
        <v>15</v>
      </c>
      <c r="J53" s="65">
        <v>0</v>
      </c>
      <c r="K53" s="65">
        <f t="shared" si="0"/>
        <v>0</v>
      </c>
    </row>
    <row r="54" spans="1:11" x14ac:dyDescent="0.25">
      <c r="A54" s="37">
        <v>2</v>
      </c>
      <c r="B54" s="20" t="s">
        <v>438</v>
      </c>
      <c r="C54" s="20" t="s">
        <v>439</v>
      </c>
      <c r="D54" s="1">
        <v>248</v>
      </c>
      <c r="E54" s="37">
        <v>53201</v>
      </c>
      <c r="F54" s="20" t="s">
        <v>446</v>
      </c>
      <c r="G54" s="37" t="s">
        <v>99</v>
      </c>
      <c r="H54" s="45" t="s">
        <v>100</v>
      </c>
      <c r="I54" s="37">
        <v>12</v>
      </c>
      <c r="J54" s="65">
        <v>0</v>
      </c>
      <c r="K54" s="65">
        <f t="shared" si="0"/>
        <v>0</v>
      </c>
    </row>
    <row r="55" spans="1:11" x14ac:dyDescent="0.25">
      <c r="A55" s="37">
        <v>2</v>
      </c>
      <c r="B55" s="20" t="s">
        <v>438</v>
      </c>
      <c r="C55" s="20" t="s">
        <v>439</v>
      </c>
      <c r="D55" s="1">
        <v>249</v>
      </c>
      <c r="E55" s="37">
        <v>53201</v>
      </c>
      <c r="F55" s="20" t="s">
        <v>446</v>
      </c>
      <c r="G55" s="37" t="s">
        <v>159</v>
      </c>
      <c r="H55" s="45" t="s">
        <v>267</v>
      </c>
      <c r="I55" s="37">
        <v>3</v>
      </c>
      <c r="J55" s="65">
        <v>0</v>
      </c>
      <c r="K55" s="65">
        <f t="shared" si="0"/>
        <v>0</v>
      </c>
    </row>
    <row r="56" spans="1:11" x14ac:dyDescent="0.25">
      <c r="A56" s="37">
        <v>2</v>
      </c>
      <c r="B56" s="20" t="s">
        <v>438</v>
      </c>
      <c r="C56" s="20" t="s">
        <v>439</v>
      </c>
      <c r="D56" s="1">
        <v>250</v>
      </c>
      <c r="E56" s="37">
        <v>53201</v>
      </c>
      <c r="F56" s="20" t="s">
        <v>446</v>
      </c>
      <c r="G56" s="37" t="s">
        <v>177</v>
      </c>
      <c r="H56" s="45" t="s">
        <v>367</v>
      </c>
      <c r="I56" s="37">
        <v>4</v>
      </c>
      <c r="J56" s="65">
        <v>0</v>
      </c>
      <c r="K56" s="65">
        <f t="shared" si="0"/>
        <v>0</v>
      </c>
    </row>
    <row r="57" spans="1:11" x14ac:dyDescent="0.25">
      <c r="A57" s="37">
        <v>2</v>
      </c>
      <c r="B57" s="20" t="s">
        <v>438</v>
      </c>
      <c r="C57" s="20" t="s">
        <v>439</v>
      </c>
      <c r="D57" s="1">
        <v>251</v>
      </c>
      <c r="E57" s="37">
        <v>53201</v>
      </c>
      <c r="F57" s="20" t="s">
        <v>446</v>
      </c>
      <c r="G57" s="37" t="s">
        <v>171</v>
      </c>
      <c r="H57" s="45" t="s">
        <v>368</v>
      </c>
      <c r="I57" s="37">
        <v>20</v>
      </c>
      <c r="J57" s="65">
        <v>0</v>
      </c>
      <c r="K57" s="65">
        <f t="shared" si="0"/>
        <v>0</v>
      </c>
    </row>
    <row r="58" spans="1:11" x14ac:dyDescent="0.25">
      <c r="A58" s="37">
        <v>2</v>
      </c>
      <c r="B58" s="20" t="s">
        <v>438</v>
      </c>
      <c r="C58" s="20" t="s">
        <v>439</v>
      </c>
      <c r="D58" s="1">
        <v>252</v>
      </c>
      <c r="E58" s="37">
        <v>53201</v>
      </c>
      <c r="F58" s="20" t="s">
        <v>446</v>
      </c>
      <c r="G58" s="37" t="s">
        <v>172</v>
      </c>
      <c r="H58" s="45" t="s">
        <v>369</v>
      </c>
      <c r="I58" s="37">
        <v>20</v>
      </c>
      <c r="J58" s="65">
        <v>0</v>
      </c>
      <c r="K58" s="65">
        <f t="shared" si="0"/>
        <v>0</v>
      </c>
    </row>
    <row r="59" spans="1:11" x14ac:dyDescent="0.25">
      <c r="A59" s="37">
        <v>2</v>
      </c>
      <c r="B59" s="20" t="s">
        <v>438</v>
      </c>
      <c r="C59" s="20" t="s">
        <v>439</v>
      </c>
      <c r="D59" s="1">
        <v>253</v>
      </c>
      <c r="E59" s="37">
        <v>53201</v>
      </c>
      <c r="F59" s="20" t="s">
        <v>446</v>
      </c>
      <c r="G59" s="37" t="s">
        <v>149</v>
      </c>
      <c r="H59" s="45" t="s">
        <v>370</v>
      </c>
      <c r="I59" s="37">
        <v>30</v>
      </c>
      <c r="J59" s="65">
        <v>0</v>
      </c>
      <c r="K59" s="65">
        <f t="shared" si="0"/>
        <v>0</v>
      </c>
    </row>
    <row r="60" spans="1:11" x14ac:dyDescent="0.25">
      <c r="A60" s="37">
        <v>2</v>
      </c>
      <c r="B60" s="20" t="s">
        <v>438</v>
      </c>
      <c r="C60" s="20" t="s">
        <v>439</v>
      </c>
      <c r="D60" s="1">
        <v>254</v>
      </c>
      <c r="E60" s="37">
        <v>53201</v>
      </c>
      <c r="F60" s="20" t="s">
        <v>446</v>
      </c>
      <c r="G60" s="37" t="s">
        <v>150</v>
      </c>
      <c r="H60" s="45" t="s">
        <v>371</v>
      </c>
      <c r="I60" s="37">
        <v>20</v>
      </c>
      <c r="J60" s="65">
        <v>0</v>
      </c>
      <c r="K60" s="65">
        <f t="shared" si="0"/>
        <v>0</v>
      </c>
    </row>
    <row r="61" spans="1:11" x14ac:dyDescent="0.25">
      <c r="A61" s="37">
        <v>2</v>
      </c>
      <c r="B61" s="20" t="s">
        <v>438</v>
      </c>
      <c r="C61" s="20" t="s">
        <v>439</v>
      </c>
      <c r="D61" s="1">
        <v>255</v>
      </c>
      <c r="E61" s="37">
        <v>53201</v>
      </c>
      <c r="F61" s="20" t="s">
        <v>446</v>
      </c>
      <c r="G61" s="37" t="s">
        <v>175</v>
      </c>
      <c r="H61" s="45" t="s">
        <v>372</v>
      </c>
      <c r="I61" s="37">
        <v>20</v>
      </c>
      <c r="J61" s="65">
        <v>0</v>
      </c>
      <c r="K61" s="65">
        <f t="shared" si="0"/>
        <v>0</v>
      </c>
    </row>
    <row r="62" spans="1:11" x14ac:dyDescent="0.25">
      <c r="A62" s="37">
        <v>2</v>
      </c>
      <c r="B62" s="20" t="s">
        <v>438</v>
      </c>
      <c r="C62" s="20" t="s">
        <v>439</v>
      </c>
      <c r="D62" s="1">
        <v>256</v>
      </c>
      <c r="E62" s="37">
        <v>53201</v>
      </c>
      <c r="F62" s="20" t="s">
        <v>446</v>
      </c>
      <c r="G62" s="37" t="s">
        <v>154</v>
      </c>
      <c r="H62" s="45" t="s">
        <v>373</v>
      </c>
      <c r="I62" s="37">
        <v>2</v>
      </c>
      <c r="J62" s="65">
        <v>0</v>
      </c>
      <c r="K62" s="65">
        <f t="shared" si="0"/>
        <v>0</v>
      </c>
    </row>
    <row r="63" spans="1:11" x14ac:dyDescent="0.25">
      <c r="A63" s="37">
        <v>2</v>
      </c>
      <c r="B63" s="20" t="s">
        <v>438</v>
      </c>
      <c r="C63" s="20" t="s">
        <v>439</v>
      </c>
      <c r="D63" s="1">
        <v>257</v>
      </c>
      <c r="E63" s="37">
        <v>53201</v>
      </c>
      <c r="F63" s="20" t="s">
        <v>446</v>
      </c>
      <c r="G63" s="37" t="s">
        <v>180</v>
      </c>
      <c r="H63" s="45" t="s">
        <v>374</v>
      </c>
      <c r="I63" s="37">
        <v>4</v>
      </c>
      <c r="J63" s="65">
        <v>0</v>
      </c>
      <c r="K63" s="65">
        <f t="shared" si="0"/>
        <v>0</v>
      </c>
    </row>
    <row r="64" spans="1:11" x14ac:dyDescent="0.25">
      <c r="A64" s="37">
        <v>2</v>
      </c>
      <c r="B64" s="20" t="s">
        <v>438</v>
      </c>
      <c r="C64" s="20" t="s">
        <v>439</v>
      </c>
      <c r="D64" s="1">
        <v>258</v>
      </c>
      <c r="E64" s="37">
        <v>53201</v>
      </c>
      <c r="F64" s="20" t="s">
        <v>446</v>
      </c>
      <c r="G64" s="37" t="s">
        <v>161</v>
      </c>
      <c r="H64" s="45" t="s">
        <v>309</v>
      </c>
      <c r="I64" s="37">
        <v>4</v>
      </c>
      <c r="J64" s="65">
        <v>0</v>
      </c>
      <c r="K64" s="65">
        <f t="shared" si="0"/>
        <v>0</v>
      </c>
    </row>
    <row r="65" spans="1:11" x14ac:dyDescent="0.25">
      <c r="A65" s="37">
        <v>2</v>
      </c>
      <c r="B65" s="20" t="s">
        <v>438</v>
      </c>
      <c r="C65" s="20" t="s">
        <v>439</v>
      </c>
      <c r="D65" s="1">
        <v>259</v>
      </c>
      <c r="E65" s="37">
        <v>53201</v>
      </c>
      <c r="F65" s="20" t="s">
        <v>446</v>
      </c>
      <c r="G65" s="37"/>
      <c r="H65" s="49" t="s">
        <v>147</v>
      </c>
      <c r="I65" s="37">
        <v>12</v>
      </c>
      <c r="J65" s="65">
        <v>0</v>
      </c>
      <c r="K65" s="65">
        <f t="shared" si="0"/>
        <v>0</v>
      </c>
    </row>
    <row r="66" spans="1:11" x14ac:dyDescent="0.25">
      <c r="A66" s="37">
        <v>2</v>
      </c>
      <c r="B66" s="20" t="s">
        <v>438</v>
      </c>
      <c r="C66" s="20" t="s">
        <v>439</v>
      </c>
      <c r="D66" s="1">
        <v>260</v>
      </c>
      <c r="E66" s="37">
        <v>53201</v>
      </c>
      <c r="F66" s="20" t="s">
        <v>446</v>
      </c>
      <c r="G66" s="37"/>
      <c r="H66" s="49" t="s">
        <v>148</v>
      </c>
      <c r="I66" s="37">
        <v>30</v>
      </c>
      <c r="J66" s="65">
        <v>0</v>
      </c>
      <c r="K66" s="65">
        <f t="shared" si="0"/>
        <v>0</v>
      </c>
    </row>
    <row r="67" spans="1:11" x14ac:dyDescent="0.25">
      <c r="A67" s="37">
        <v>2</v>
      </c>
      <c r="B67" s="20" t="s">
        <v>438</v>
      </c>
      <c r="C67" s="20" t="s">
        <v>439</v>
      </c>
      <c r="D67" s="1">
        <v>261</v>
      </c>
      <c r="E67" s="37">
        <v>53201</v>
      </c>
      <c r="F67" s="20" t="s">
        <v>446</v>
      </c>
      <c r="G67" s="37"/>
      <c r="H67" s="45" t="s">
        <v>157</v>
      </c>
      <c r="I67" s="37">
        <v>30</v>
      </c>
      <c r="J67" s="65">
        <v>0</v>
      </c>
      <c r="K67" s="65">
        <f t="shared" si="0"/>
        <v>0</v>
      </c>
    </row>
    <row r="68" spans="1:11" x14ac:dyDescent="0.25">
      <c r="A68" s="37">
        <v>2</v>
      </c>
      <c r="B68" s="20" t="s">
        <v>438</v>
      </c>
      <c r="C68" s="20" t="s">
        <v>439</v>
      </c>
      <c r="D68" s="1">
        <v>262</v>
      </c>
      <c r="E68" s="37">
        <v>53201</v>
      </c>
      <c r="F68" s="20" t="s">
        <v>446</v>
      </c>
      <c r="G68" s="37"/>
      <c r="H68" s="45" t="s">
        <v>162</v>
      </c>
      <c r="I68" s="37">
        <v>10</v>
      </c>
      <c r="J68" s="65">
        <v>0</v>
      </c>
      <c r="K68" s="65">
        <f t="shared" si="0"/>
        <v>0</v>
      </c>
    </row>
    <row r="69" spans="1:11" x14ac:dyDescent="0.25">
      <c r="A69" s="37">
        <v>2</v>
      </c>
      <c r="B69" s="20" t="s">
        <v>438</v>
      </c>
      <c r="C69" s="20" t="s">
        <v>439</v>
      </c>
      <c r="D69" s="1">
        <v>263</v>
      </c>
      <c r="E69" s="37">
        <v>53201</v>
      </c>
      <c r="F69" s="20" t="s">
        <v>446</v>
      </c>
      <c r="G69" s="37"/>
      <c r="H69" s="49" t="s">
        <v>179</v>
      </c>
      <c r="I69" s="37">
        <v>4</v>
      </c>
      <c r="J69" s="65">
        <v>0</v>
      </c>
      <c r="K69" s="65">
        <f t="shared" si="0"/>
        <v>0</v>
      </c>
    </row>
    <row r="70" spans="1:11" x14ac:dyDescent="0.25">
      <c r="A70" s="37">
        <v>2</v>
      </c>
      <c r="B70" s="20" t="s">
        <v>438</v>
      </c>
      <c r="C70" s="20" t="s">
        <v>439</v>
      </c>
      <c r="D70" s="1">
        <v>264</v>
      </c>
      <c r="E70" s="37">
        <v>53201</v>
      </c>
      <c r="F70" s="20" t="s">
        <v>446</v>
      </c>
      <c r="G70" s="37"/>
      <c r="H70" s="45" t="s">
        <v>21</v>
      </c>
      <c r="I70" s="37">
        <v>5</v>
      </c>
      <c r="J70" s="65">
        <v>0</v>
      </c>
      <c r="K70" s="65">
        <f t="shared" si="0"/>
        <v>0</v>
      </c>
    </row>
    <row r="71" spans="1:11" x14ac:dyDescent="0.25">
      <c r="A71" s="37">
        <v>3</v>
      </c>
      <c r="B71" s="20" t="s">
        <v>455</v>
      </c>
      <c r="C71" s="20" t="s">
        <v>442</v>
      </c>
      <c r="D71" s="1">
        <v>1</v>
      </c>
      <c r="E71" s="8">
        <v>53201</v>
      </c>
      <c r="F71" s="20" t="s">
        <v>446</v>
      </c>
      <c r="G71" s="15" t="s">
        <v>0</v>
      </c>
      <c r="H71" s="24" t="s">
        <v>1</v>
      </c>
      <c r="I71" s="8">
        <v>2</v>
      </c>
      <c r="J71" s="65">
        <v>0</v>
      </c>
      <c r="K71" s="65">
        <f t="shared" si="0"/>
        <v>0</v>
      </c>
    </row>
    <row r="72" spans="1:11" x14ac:dyDescent="0.25">
      <c r="A72" s="37">
        <v>3</v>
      </c>
      <c r="B72" s="20" t="s">
        <v>455</v>
      </c>
      <c r="C72" s="20" t="s">
        <v>442</v>
      </c>
      <c r="D72" s="1">
        <v>11</v>
      </c>
      <c r="E72" s="8">
        <v>53101</v>
      </c>
      <c r="F72" s="20" t="s">
        <v>445</v>
      </c>
      <c r="G72" s="8"/>
      <c r="H72" s="27" t="s">
        <v>466</v>
      </c>
      <c r="I72" s="8">
        <v>1</v>
      </c>
      <c r="J72" s="65">
        <v>0</v>
      </c>
      <c r="K72" s="65">
        <f t="shared" si="0"/>
        <v>0</v>
      </c>
    </row>
    <row r="73" spans="1:11" x14ac:dyDescent="0.25">
      <c r="A73" s="37">
        <v>3</v>
      </c>
      <c r="B73" s="20" t="s">
        <v>455</v>
      </c>
      <c r="C73" s="20" t="s">
        <v>442</v>
      </c>
      <c r="D73" s="1">
        <v>13</v>
      </c>
      <c r="E73" s="8">
        <v>53101</v>
      </c>
      <c r="F73" s="20" t="s">
        <v>445</v>
      </c>
      <c r="G73" s="15" t="s">
        <v>8</v>
      </c>
      <c r="H73" s="24" t="s">
        <v>9</v>
      </c>
      <c r="I73" s="8">
        <v>3</v>
      </c>
      <c r="J73" s="65">
        <v>0</v>
      </c>
      <c r="K73" s="65">
        <f t="shared" si="0"/>
        <v>0</v>
      </c>
    </row>
    <row r="74" spans="1:11" x14ac:dyDescent="0.25">
      <c r="A74" s="37">
        <v>3</v>
      </c>
      <c r="B74" s="20" t="s">
        <v>455</v>
      </c>
      <c r="C74" s="20" t="s">
        <v>442</v>
      </c>
      <c r="D74" s="1">
        <v>14</v>
      </c>
      <c r="E74" s="8">
        <v>53101</v>
      </c>
      <c r="F74" s="20" t="s">
        <v>445</v>
      </c>
      <c r="G74" s="1" t="s">
        <v>10</v>
      </c>
      <c r="H74" s="24" t="s">
        <v>11</v>
      </c>
      <c r="I74" s="8">
        <v>3</v>
      </c>
      <c r="J74" s="65">
        <v>0</v>
      </c>
      <c r="K74" s="65">
        <f t="shared" si="0"/>
        <v>0</v>
      </c>
    </row>
    <row r="75" spans="1:11" x14ac:dyDescent="0.25">
      <c r="A75" s="37">
        <v>3</v>
      </c>
      <c r="B75" s="20" t="s">
        <v>455</v>
      </c>
      <c r="C75" s="20" t="s">
        <v>442</v>
      </c>
      <c r="D75" s="1">
        <v>15</v>
      </c>
      <c r="E75" s="8">
        <v>53101</v>
      </c>
      <c r="F75" s="20" t="s">
        <v>445</v>
      </c>
      <c r="G75" s="15" t="s">
        <v>12</v>
      </c>
      <c r="H75" s="24" t="s">
        <v>13</v>
      </c>
      <c r="I75" s="8">
        <v>2</v>
      </c>
      <c r="J75" s="65">
        <v>0</v>
      </c>
      <c r="K75" s="65">
        <f t="shared" si="0"/>
        <v>0</v>
      </c>
    </row>
    <row r="76" spans="1:11" x14ac:dyDescent="0.25">
      <c r="A76" s="37">
        <v>3</v>
      </c>
      <c r="B76" s="20" t="s">
        <v>455</v>
      </c>
      <c r="C76" s="20" t="s">
        <v>442</v>
      </c>
      <c r="D76" s="1">
        <v>16</v>
      </c>
      <c r="E76" s="8">
        <v>53101</v>
      </c>
      <c r="F76" s="20" t="s">
        <v>445</v>
      </c>
      <c r="G76" s="1" t="s">
        <v>14</v>
      </c>
      <c r="H76" s="24" t="s">
        <v>15</v>
      </c>
      <c r="I76" s="8">
        <v>1</v>
      </c>
      <c r="J76" s="65">
        <v>0</v>
      </c>
      <c r="K76" s="65">
        <f t="shared" si="0"/>
        <v>0</v>
      </c>
    </row>
    <row r="77" spans="1:11" x14ac:dyDescent="0.25">
      <c r="A77" s="37">
        <v>3</v>
      </c>
      <c r="B77" s="20" t="s">
        <v>455</v>
      </c>
      <c r="C77" s="20" t="s">
        <v>442</v>
      </c>
      <c r="D77" s="1">
        <v>17</v>
      </c>
      <c r="E77" s="8">
        <v>53101</v>
      </c>
      <c r="F77" s="20" t="s">
        <v>445</v>
      </c>
      <c r="G77" s="15" t="s">
        <v>16</v>
      </c>
      <c r="H77" s="24" t="s">
        <v>17</v>
      </c>
      <c r="I77" s="8">
        <v>3</v>
      </c>
      <c r="J77" s="65">
        <v>0</v>
      </c>
      <c r="K77" s="65">
        <f t="shared" ref="K77:K140" si="1">+J77*I77</f>
        <v>0</v>
      </c>
    </row>
    <row r="78" spans="1:11" x14ac:dyDescent="0.25">
      <c r="A78" s="37">
        <v>3</v>
      </c>
      <c r="B78" s="20" t="s">
        <v>455</v>
      </c>
      <c r="C78" s="20" t="s">
        <v>442</v>
      </c>
      <c r="D78" s="1">
        <v>18</v>
      </c>
      <c r="E78" s="8">
        <v>53101</v>
      </c>
      <c r="F78" s="20" t="s">
        <v>445</v>
      </c>
      <c r="G78" s="15" t="s">
        <v>18</v>
      </c>
      <c r="H78" s="24" t="s">
        <v>19</v>
      </c>
      <c r="I78" s="8">
        <v>1</v>
      </c>
      <c r="J78" s="65">
        <v>0</v>
      </c>
      <c r="K78" s="65">
        <f t="shared" si="1"/>
        <v>0</v>
      </c>
    </row>
    <row r="79" spans="1:11" x14ac:dyDescent="0.25">
      <c r="A79" s="37">
        <v>3</v>
      </c>
      <c r="B79" s="20" t="s">
        <v>455</v>
      </c>
      <c r="C79" s="20" t="s">
        <v>442</v>
      </c>
      <c r="D79" s="1">
        <v>19</v>
      </c>
      <c r="E79" s="8">
        <v>53101</v>
      </c>
      <c r="F79" s="20" t="s">
        <v>445</v>
      </c>
      <c r="G79" s="8" t="s">
        <v>20</v>
      </c>
      <c r="H79" s="30" t="s">
        <v>21</v>
      </c>
      <c r="I79" s="8">
        <v>4</v>
      </c>
      <c r="J79" s="65">
        <v>0</v>
      </c>
      <c r="K79" s="65">
        <f t="shared" si="1"/>
        <v>0</v>
      </c>
    </row>
    <row r="80" spans="1:11" x14ac:dyDescent="0.25">
      <c r="A80" s="37">
        <v>3</v>
      </c>
      <c r="B80" s="20" t="s">
        <v>455</v>
      </c>
      <c r="C80" s="20" t="s">
        <v>442</v>
      </c>
      <c r="D80" s="1">
        <v>20</v>
      </c>
      <c r="E80" s="8">
        <v>53101</v>
      </c>
      <c r="F80" s="20" t="s">
        <v>445</v>
      </c>
      <c r="G80" s="15" t="s">
        <v>22</v>
      </c>
      <c r="H80" s="24" t="s">
        <v>23</v>
      </c>
      <c r="I80" s="8">
        <v>3</v>
      </c>
      <c r="J80" s="65">
        <v>0</v>
      </c>
      <c r="K80" s="65">
        <f t="shared" si="1"/>
        <v>0</v>
      </c>
    </row>
    <row r="81" spans="1:11" x14ac:dyDescent="0.25">
      <c r="A81" s="37">
        <v>3</v>
      </c>
      <c r="B81" s="20" t="s">
        <v>455</v>
      </c>
      <c r="C81" s="20" t="s">
        <v>442</v>
      </c>
      <c r="D81" s="1">
        <v>21</v>
      </c>
      <c r="E81" s="8">
        <v>53101</v>
      </c>
      <c r="F81" s="20" t="s">
        <v>445</v>
      </c>
      <c r="G81" s="8"/>
      <c r="H81" s="30" t="s">
        <v>24</v>
      </c>
      <c r="I81" s="8">
        <v>4</v>
      </c>
      <c r="J81" s="65">
        <v>0</v>
      </c>
      <c r="K81" s="65">
        <f t="shared" si="1"/>
        <v>0</v>
      </c>
    </row>
    <row r="82" spans="1:11" x14ac:dyDescent="0.25">
      <c r="A82" s="37">
        <v>3</v>
      </c>
      <c r="B82" s="20" t="s">
        <v>455</v>
      </c>
      <c r="C82" s="20" t="s">
        <v>442</v>
      </c>
      <c r="D82" s="1">
        <v>22</v>
      </c>
      <c r="E82" s="8">
        <v>53101</v>
      </c>
      <c r="F82" s="20" t="s">
        <v>445</v>
      </c>
      <c r="G82" s="8"/>
      <c r="H82" s="32" t="s">
        <v>463</v>
      </c>
      <c r="I82" s="8">
        <v>4</v>
      </c>
      <c r="J82" s="65">
        <v>0</v>
      </c>
      <c r="K82" s="65">
        <f t="shared" si="1"/>
        <v>0</v>
      </c>
    </row>
    <row r="83" spans="1:11" x14ac:dyDescent="0.25">
      <c r="A83" s="37">
        <v>3</v>
      </c>
      <c r="B83" s="20" t="s">
        <v>455</v>
      </c>
      <c r="C83" s="20" t="s">
        <v>442</v>
      </c>
      <c r="D83" s="1">
        <v>23</v>
      </c>
      <c r="E83" s="8">
        <v>53101</v>
      </c>
      <c r="F83" s="20" t="s">
        <v>445</v>
      </c>
      <c r="G83" s="8"/>
      <c r="H83" s="30" t="s">
        <v>25</v>
      </c>
      <c r="I83" s="8">
        <v>2</v>
      </c>
      <c r="J83" s="65">
        <v>0</v>
      </c>
      <c r="K83" s="65">
        <f t="shared" si="1"/>
        <v>0</v>
      </c>
    </row>
    <row r="84" spans="1:11" x14ac:dyDescent="0.25">
      <c r="A84" s="37">
        <v>3</v>
      </c>
      <c r="B84" s="20" t="s">
        <v>455</v>
      </c>
      <c r="C84" s="20" t="s">
        <v>442</v>
      </c>
      <c r="D84" s="1">
        <v>24</v>
      </c>
      <c r="E84" s="8">
        <v>53101</v>
      </c>
      <c r="F84" s="20" t="s">
        <v>445</v>
      </c>
      <c r="G84" s="15" t="s">
        <v>26</v>
      </c>
      <c r="H84" s="24" t="s">
        <v>27</v>
      </c>
      <c r="I84" s="8">
        <v>2</v>
      </c>
      <c r="J84" s="65">
        <v>0</v>
      </c>
      <c r="K84" s="65">
        <f t="shared" si="1"/>
        <v>0</v>
      </c>
    </row>
    <row r="85" spans="1:11" x14ac:dyDescent="0.25">
      <c r="A85" s="37">
        <v>3</v>
      </c>
      <c r="B85" s="20" t="s">
        <v>455</v>
      </c>
      <c r="C85" s="20" t="s">
        <v>442</v>
      </c>
      <c r="D85" s="1">
        <v>31</v>
      </c>
      <c r="E85" s="8">
        <v>53201</v>
      </c>
      <c r="F85" s="20" t="s">
        <v>446</v>
      </c>
      <c r="G85" s="1" t="s">
        <v>33</v>
      </c>
      <c r="H85" s="24" t="s">
        <v>34</v>
      </c>
      <c r="I85" s="8">
        <v>4</v>
      </c>
      <c r="J85" s="65">
        <v>0</v>
      </c>
      <c r="K85" s="65">
        <f t="shared" si="1"/>
        <v>0</v>
      </c>
    </row>
    <row r="86" spans="1:11" x14ac:dyDescent="0.25">
      <c r="A86" s="37">
        <v>3</v>
      </c>
      <c r="B86" s="20" t="s">
        <v>455</v>
      </c>
      <c r="C86" s="20" t="s">
        <v>442</v>
      </c>
      <c r="D86" s="1">
        <v>32</v>
      </c>
      <c r="E86" s="8">
        <v>53201</v>
      </c>
      <c r="F86" s="20" t="s">
        <v>446</v>
      </c>
      <c r="G86" s="1" t="s">
        <v>35</v>
      </c>
      <c r="H86" s="24" t="s">
        <v>36</v>
      </c>
      <c r="I86" s="8">
        <v>8</v>
      </c>
      <c r="J86" s="65">
        <v>0</v>
      </c>
      <c r="K86" s="65">
        <f t="shared" si="1"/>
        <v>0</v>
      </c>
    </row>
    <row r="87" spans="1:11" x14ac:dyDescent="0.25">
      <c r="A87" s="37">
        <v>3</v>
      </c>
      <c r="B87" s="20" t="s">
        <v>455</v>
      </c>
      <c r="C87" s="20" t="s">
        <v>442</v>
      </c>
      <c r="D87" s="1">
        <v>33</v>
      </c>
      <c r="E87" s="8">
        <v>53201</v>
      </c>
      <c r="F87" s="20" t="s">
        <v>446</v>
      </c>
      <c r="G87" s="15" t="s">
        <v>37</v>
      </c>
      <c r="H87" s="24" t="s">
        <v>38</v>
      </c>
      <c r="I87" s="8">
        <v>8</v>
      </c>
      <c r="J87" s="65">
        <v>0</v>
      </c>
      <c r="K87" s="65">
        <f t="shared" si="1"/>
        <v>0</v>
      </c>
    </row>
    <row r="88" spans="1:11" x14ac:dyDescent="0.25">
      <c r="A88" s="37">
        <v>3</v>
      </c>
      <c r="B88" s="20" t="s">
        <v>455</v>
      </c>
      <c r="C88" s="20" t="s">
        <v>442</v>
      </c>
      <c r="D88" s="1">
        <v>34</v>
      </c>
      <c r="E88" s="8">
        <v>53201</v>
      </c>
      <c r="F88" s="20" t="s">
        <v>446</v>
      </c>
      <c r="G88" s="15" t="s">
        <v>39</v>
      </c>
      <c r="H88" s="24" t="s">
        <v>40</v>
      </c>
      <c r="I88" s="8">
        <v>12</v>
      </c>
      <c r="J88" s="65">
        <v>0</v>
      </c>
      <c r="K88" s="65">
        <f t="shared" si="1"/>
        <v>0</v>
      </c>
    </row>
    <row r="89" spans="1:11" x14ac:dyDescent="0.25">
      <c r="A89" s="37">
        <v>3</v>
      </c>
      <c r="B89" s="20" t="s">
        <v>455</v>
      </c>
      <c r="C89" s="20" t="s">
        <v>442</v>
      </c>
      <c r="D89" s="1">
        <v>35</v>
      </c>
      <c r="E89" s="8">
        <v>53201</v>
      </c>
      <c r="F89" s="20" t="s">
        <v>446</v>
      </c>
      <c r="G89" s="15" t="s">
        <v>41</v>
      </c>
      <c r="H89" s="24" t="s">
        <v>42</v>
      </c>
      <c r="I89" s="8">
        <v>1</v>
      </c>
      <c r="J89" s="65">
        <v>0</v>
      </c>
      <c r="K89" s="65">
        <f t="shared" si="1"/>
        <v>0</v>
      </c>
    </row>
    <row r="90" spans="1:11" x14ac:dyDescent="0.25">
      <c r="A90" s="37">
        <v>3</v>
      </c>
      <c r="B90" s="20" t="s">
        <v>455</v>
      </c>
      <c r="C90" s="20" t="s">
        <v>442</v>
      </c>
      <c r="D90" s="1">
        <v>36</v>
      </c>
      <c r="E90" s="8">
        <v>53201</v>
      </c>
      <c r="F90" s="20" t="s">
        <v>446</v>
      </c>
      <c r="G90" s="15" t="s">
        <v>43</v>
      </c>
      <c r="H90" s="24" t="s">
        <v>44</v>
      </c>
      <c r="I90" s="8">
        <v>1</v>
      </c>
      <c r="J90" s="65">
        <v>0</v>
      </c>
      <c r="K90" s="65">
        <f t="shared" si="1"/>
        <v>0</v>
      </c>
    </row>
    <row r="91" spans="1:11" x14ac:dyDescent="0.25">
      <c r="A91" s="37">
        <v>3</v>
      </c>
      <c r="B91" s="20" t="s">
        <v>455</v>
      </c>
      <c r="C91" s="20" t="s">
        <v>442</v>
      </c>
      <c r="D91" s="1">
        <v>37</v>
      </c>
      <c r="E91" s="8">
        <v>53201</v>
      </c>
      <c r="F91" s="20" t="s">
        <v>446</v>
      </c>
      <c r="G91" s="15" t="s">
        <v>45</v>
      </c>
      <c r="H91" s="24" t="s">
        <v>46</v>
      </c>
      <c r="I91" s="8">
        <v>1</v>
      </c>
      <c r="J91" s="65">
        <v>0</v>
      </c>
      <c r="K91" s="65">
        <f t="shared" si="1"/>
        <v>0</v>
      </c>
    </row>
    <row r="92" spans="1:11" x14ac:dyDescent="0.25">
      <c r="A92" s="37">
        <v>3</v>
      </c>
      <c r="B92" s="20" t="s">
        <v>455</v>
      </c>
      <c r="C92" s="20" t="s">
        <v>442</v>
      </c>
      <c r="D92" s="1">
        <v>38</v>
      </c>
      <c r="E92" s="8">
        <v>53201</v>
      </c>
      <c r="F92" s="20" t="s">
        <v>446</v>
      </c>
      <c r="G92" s="15" t="s">
        <v>47</v>
      </c>
      <c r="H92" s="24" t="s">
        <v>48</v>
      </c>
      <c r="I92" s="8">
        <v>1</v>
      </c>
      <c r="J92" s="65">
        <v>0</v>
      </c>
      <c r="K92" s="65">
        <f t="shared" si="1"/>
        <v>0</v>
      </c>
    </row>
    <row r="93" spans="1:11" x14ac:dyDescent="0.25">
      <c r="A93" s="37">
        <v>3</v>
      </c>
      <c r="B93" s="20" t="s">
        <v>455</v>
      </c>
      <c r="C93" s="20" t="s">
        <v>442</v>
      </c>
      <c r="D93" s="1">
        <v>39</v>
      </c>
      <c r="E93" s="8">
        <v>53201</v>
      </c>
      <c r="F93" s="20" t="s">
        <v>446</v>
      </c>
      <c r="G93" s="15" t="s">
        <v>49</v>
      </c>
      <c r="H93" s="24" t="s">
        <v>50</v>
      </c>
      <c r="I93" s="8">
        <v>1</v>
      </c>
      <c r="J93" s="65">
        <v>0</v>
      </c>
      <c r="K93" s="65">
        <f t="shared" si="1"/>
        <v>0</v>
      </c>
    </row>
    <row r="94" spans="1:11" x14ac:dyDescent="0.25">
      <c r="A94" s="37">
        <v>3</v>
      </c>
      <c r="B94" s="20" t="s">
        <v>455</v>
      </c>
      <c r="C94" s="20" t="s">
        <v>442</v>
      </c>
      <c r="D94" s="1">
        <v>40</v>
      </c>
      <c r="E94" s="8">
        <v>53201</v>
      </c>
      <c r="F94" s="20" t="s">
        <v>446</v>
      </c>
      <c r="G94" s="1" t="s">
        <v>51</v>
      </c>
      <c r="H94" s="24" t="s">
        <v>52</v>
      </c>
      <c r="I94" s="8">
        <v>1</v>
      </c>
      <c r="J94" s="65">
        <v>0</v>
      </c>
      <c r="K94" s="65">
        <f t="shared" si="1"/>
        <v>0</v>
      </c>
    </row>
    <row r="95" spans="1:11" x14ac:dyDescent="0.25">
      <c r="A95" s="37">
        <v>3</v>
      </c>
      <c r="B95" s="20" t="s">
        <v>455</v>
      </c>
      <c r="C95" s="20" t="s">
        <v>442</v>
      </c>
      <c r="D95" s="1">
        <v>41</v>
      </c>
      <c r="E95" s="8">
        <v>53201</v>
      </c>
      <c r="F95" s="20" t="s">
        <v>446</v>
      </c>
      <c r="G95" s="15" t="s">
        <v>53</v>
      </c>
      <c r="H95" s="24" t="s">
        <v>54</v>
      </c>
      <c r="I95" s="8">
        <v>1</v>
      </c>
      <c r="J95" s="65">
        <v>0</v>
      </c>
      <c r="K95" s="65">
        <f t="shared" si="1"/>
        <v>0</v>
      </c>
    </row>
    <row r="96" spans="1:11" x14ac:dyDescent="0.25">
      <c r="A96" s="37">
        <v>3</v>
      </c>
      <c r="B96" s="20" t="s">
        <v>455</v>
      </c>
      <c r="C96" s="20" t="s">
        <v>442</v>
      </c>
      <c r="D96" s="1">
        <v>42</v>
      </c>
      <c r="E96" s="8">
        <v>53201</v>
      </c>
      <c r="F96" s="20" t="s">
        <v>446</v>
      </c>
      <c r="G96" s="2" t="s">
        <v>55</v>
      </c>
      <c r="H96" s="24" t="s">
        <v>56</v>
      </c>
      <c r="I96" s="8">
        <v>6</v>
      </c>
      <c r="J96" s="65">
        <v>0</v>
      </c>
      <c r="K96" s="65">
        <f t="shared" si="1"/>
        <v>0</v>
      </c>
    </row>
    <row r="97" spans="1:11" x14ac:dyDescent="0.25">
      <c r="A97" s="37">
        <v>3</v>
      </c>
      <c r="B97" s="20" t="s">
        <v>455</v>
      </c>
      <c r="C97" s="20" t="s">
        <v>442</v>
      </c>
      <c r="D97" s="1">
        <v>43</v>
      </c>
      <c r="E97" s="8">
        <v>53201</v>
      </c>
      <c r="F97" s="20" t="s">
        <v>446</v>
      </c>
      <c r="G97" s="2" t="s">
        <v>57</v>
      </c>
      <c r="H97" s="24" t="s">
        <v>58</v>
      </c>
      <c r="I97" s="8">
        <v>6</v>
      </c>
      <c r="J97" s="65">
        <v>0</v>
      </c>
      <c r="K97" s="65">
        <f t="shared" si="1"/>
        <v>0</v>
      </c>
    </row>
    <row r="98" spans="1:11" x14ac:dyDescent="0.25">
      <c r="A98" s="37">
        <v>3</v>
      </c>
      <c r="B98" s="20" t="s">
        <v>455</v>
      </c>
      <c r="C98" s="20" t="s">
        <v>442</v>
      </c>
      <c r="D98" s="1">
        <v>44</v>
      </c>
      <c r="E98" s="8">
        <v>53201</v>
      </c>
      <c r="F98" s="20" t="s">
        <v>446</v>
      </c>
      <c r="G98" s="2" t="s">
        <v>59</v>
      </c>
      <c r="H98" s="24" t="s">
        <v>60</v>
      </c>
      <c r="I98" s="8">
        <v>3</v>
      </c>
      <c r="J98" s="65">
        <v>0</v>
      </c>
      <c r="K98" s="65">
        <f t="shared" si="1"/>
        <v>0</v>
      </c>
    </row>
    <row r="99" spans="1:11" x14ac:dyDescent="0.25">
      <c r="A99" s="37">
        <v>3</v>
      </c>
      <c r="B99" s="20" t="s">
        <v>455</v>
      </c>
      <c r="C99" s="20" t="s">
        <v>442</v>
      </c>
      <c r="D99" s="1">
        <v>45</v>
      </c>
      <c r="E99" s="8">
        <v>53201</v>
      </c>
      <c r="F99" s="20" t="s">
        <v>446</v>
      </c>
      <c r="G99" s="15" t="s">
        <v>61</v>
      </c>
      <c r="H99" s="24" t="s">
        <v>62</v>
      </c>
      <c r="I99" s="8">
        <v>1</v>
      </c>
      <c r="J99" s="65">
        <v>0</v>
      </c>
      <c r="K99" s="65">
        <f t="shared" si="1"/>
        <v>0</v>
      </c>
    </row>
    <row r="100" spans="1:11" x14ac:dyDescent="0.25">
      <c r="A100" s="37">
        <v>3</v>
      </c>
      <c r="B100" s="20" t="s">
        <v>455</v>
      </c>
      <c r="C100" s="20" t="s">
        <v>442</v>
      </c>
      <c r="D100" s="1">
        <v>46</v>
      </c>
      <c r="E100" s="8">
        <v>53201</v>
      </c>
      <c r="F100" s="20" t="s">
        <v>446</v>
      </c>
      <c r="G100" s="15" t="s">
        <v>63</v>
      </c>
      <c r="H100" s="24" t="s">
        <v>64</v>
      </c>
      <c r="I100" s="8">
        <v>3</v>
      </c>
      <c r="J100" s="65">
        <v>0</v>
      </c>
      <c r="K100" s="65">
        <f t="shared" si="1"/>
        <v>0</v>
      </c>
    </row>
    <row r="101" spans="1:11" x14ac:dyDescent="0.25">
      <c r="A101" s="37">
        <v>3</v>
      </c>
      <c r="B101" s="20" t="s">
        <v>455</v>
      </c>
      <c r="C101" s="20" t="s">
        <v>442</v>
      </c>
      <c r="D101" s="1">
        <v>47</v>
      </c>
      <c r="E101" s="8">
        <v>53201</v>
      </c>
      <c r="F101" s="20" t="s">
        <v>446</v>
      </c>
      <c r="G101" s="8"/>
      <c r="H101" s="30" t="s">
        <v>65</v>
      </c>
      <c r="I101" s="8">
        <v>2</v>
      </c>
      <c r="J101" s="65">
        <v>0</v>
      </c>
      <c r="K101" s="65">
        <f t="shared" si="1"/>
        <v>0</v>
      </c>
    </row>
    <row r="102" spans="1:11" x14ac:dyDescent="0.25">
      <c r="A102" s="37">
        <v>3</v>
      </c>
      <c r="B102" s="20" t="s">
        <v>455</v>
      </c>
      <c r="C102" s="20" t="s">
        <v>442</v>
      </c>
      <c r="D102" s="1">
        <v>48</v>
      </c>
      <c r="E102" s="8">
        <v>53201</v>
      </c>
      <c r="F102" s="20" t="s">
        <v>446</v>
      </c>
      <c r="G102" s="8"/>
      <c r="H102" s="30" t="s">
        <v>66</v>
      </c>
      <c r="I102" s="8">
        <v>3</v>
      </c>
      <c r="J102" s="65">
        <v>0</v>
      </c>
      <c r="K102" s="65">
        <f t="shared" si="1"/>
        <v>0</v>
      </c>
    </row>
    <row r="103" spans="1:11" x14ac:dyDescent="0.25">
      <c r="A103" s="37">
        <v>3</v>
      </c>
      <c r="B103" s="20" t="s">
        <v>455</v>
      </c>
      <c r="C103" s="20" t="s">
        <v>442</v>
      </c>
      <c r="D103" s="1">
        <v>49</v>
      </c>
      <c r="E103" s="8">
        <v>53101</v>
      </c>
      <c r="F103" s="20" t="s">
        <v>445</v>
      </c>
      <c r="G103" s="15" t="s">
        <v>67</v>
      </c>
      <c r="H103" s="24" t="s">
        <v>68</v>
      </c>
      <c r="I103" s="8">
        <v>2</v>
      </c>
      <c r="J103" s="65">
        <v>0</v>
      </c>
      <c r="K103" s="65">
        <f t="shared" si="1"/>
        <v>0</v>
      </c>
    </row>
    <row r="104" spans="1:11" x14ac:dyDescent="0.25">
      <c r="A104" s="37">
        <v>3</v>
      </c>
      <c r="B104" s="20" t="s">
        <v>455</v>
      </c>
      <c r="C104" s="20" t="s">
        <v>442</v>
      </c>
      <c r="D104" s="1">
        <v>50</v>
      </c>
      <c r="E104" s="8">
        <v>53101</v>
      </c>
      <c r="F104" s="20" t="s">
        <v>445</v>
      </c>
      <c r="G104" s="8"/>
      <c r="H104" s="42" t="s">
        <v>408</v>
      </c>
      <c r="I104" s="8">
        <v>2</v>
      </c>
      <c r="J104" s="65">
        <v>0</v>
      </c>
      <c r="K104" s="65">
        <f t="shared" si="1"/>
        <v>0</v>
      </c>
    </row>
    <row r="105" spans="1:11" x14ac:dyDescent="0.25">
      <c r="A105" s="37">
        <v>4</v>
      </c>
      <c r="B105" s="20" t="s">
        <v>456</v>
      </c>
      <c r="C105" s="20" t="s">
        <v>457</v>
      </c>
      <c r="D105" s="1">
        <v>52</v>
      </c>
      <c r="E105" s="1">
        <v>51101</v>
      </c>
      <c r="F105" s="20" t="s">
        <v>443</v>
      </c>
      <c r="G105" s="15"/>
      <c r="H105" s="27" t="s">
        <v>468</v>
      </c>
      <c r="I105" s="1">
        <v>5</v>
      </c>
      <c r="J105" s="65">
        <v>0</v>
      </c>
      <c r="K105" s="65">
        <f t="shared" si="1"/>
        <v>0</v>
      </c>
    </row>
    <row r="106" spans="1:11" x14ac:dyDescent="0.25">
      <c r="A106" s="37">
        <v>4</v>
      </c>
      <c r="B106" s="20" t="s">
        <v>456</v>
      </c>
      <c r="C106" s="20" t="s">
        <v>457</v>
      </c>
      <c r="D106" s="1">
        <v>53</v>
      </c>
      <c r="E106" s="1">
        <v>51101</v>
      </c>
      <c r="F106" s="20" t="s">
        <v>443</v>
      </c>
      <c r="G106" s="15"/>
      <c r="H106" s="27" t="s">
        <v>469</v>
      </c>
      <c r="I106" s="1">
        <v>4</v>
      </c>
      <c r="J106" s="65">
        <v>0</v>
      </c>
      <c r="K106" s="65">
        <f t="shared" si="1"/>
        <v>0</v>
      </c>
    </row>
    <row r="107" spans="1:11" x14ac:dyDescent="0.25">
      <c r="A107" s="37">
        <v>4</v>
      </c>
      <c r="B107" s="20" t="s">
        <v>456</v>
      </c>
      <c r="C107" s="20" t="s">
        <v>457</v>
      </c>
      <c r="D107" s="1">
        <v>54</v>
      </c>
      <c r="E107" s="1">
        <v>51101</v>
      </c>
      <c r="F107" s="20" t="s">
        <v>443</v>
      </c>
      <c r="G107" s="15"/>
      <c r="H107" s="27" t="s">
        <v>470</v>
      </c>
      <c r="I107" s="1">
        <v>12</v>
      </c>
      <c r="J107" s="65">
        <v>0</v>
      </c>
      <c r="K107" s="65">
        <f t="shared" si="1"/>
        <v>0</v>
      </c>
    </row>
    <row r="108" spans="1:11" x14ac:dyDescent="0.25">
      <c r="A108" s="37">
        <v>4</v>
      </c>
      <c r="B108" s="20" t="s">
        <v>456</v>
      </c>
      <c r="C108" s="20" t="s">
        <v>457</v>
      </c>
      <c r="D108" s="1">
        <v>55</v>
      </c>
      <c r="E108" s="1">
        <v>51101</v>
      </c>
      <c r="F108" s="20" t="s">
        <v>443</v>
      </c>
      <c r="G108" s="15"/>
      <c r="H108" s="27" t="s">
        <v>69</v>
      </c>
      <c r="I108" s="1">
        <v>3</v>
      </c>
      <c r="J108" s="65">
        <v>0</v>
      </c>
      <c r="K108" s="65">
        <f t="shared" si="1"/>
        <v>0</v>
      </c>
    </row>
    <row r="109" spans="1:11" x14ac:dyDescent="0.25">
      <c r="A109" s="37">
        <v>4</v>
      </c>
      <c r="B109" s="20" t="s">
        <v>456</v>
      </c>
      <c r="C109" s="20" t="s">
        <v>457</v>
      </c>
      <c r="D109" s="1">
        <v>56</v>
      </c>
      <c r="E109" s="1">
        <v>51101</v>
      </c>
      <c r="F109" s="20" t="s">
        <v>443</v>
      </c>
      <c r="G109" s="15"/>
      <c r="H109" s="27" t="s">
        <v>471</v>
      </c>
      <c r="I109" s="1">
        <v>2</v>
      </c>
      <c r="J109" s="65">
        <v>0</v>
      </c>
      <c r="K109" s="65">
        <f t="shared" si="1"/>
        <v>0</v>
      </c>
    </row>
    <row r="110" spans="1:11" x14ac:dyDescent="0.25">
      <c r="A110" s="37">
        <v>4</v>
      </c>
      <c r="B110" s="20" t="s">
        <v>456</v>
      </c>
      <c r="C110" s="20" t="s">
        <v>457</v>
      </c>
      <c r="D110" s="1">
        <v>57</v>
      </c>
      <c r="E110" s="1">
        <v>51101</v>
      </c>
      <c r="F110" s="20" t="s">
        <v>443</v>
      </c>
      <c r="G110" s="15"/>
      <c r="H110" s="18" t="s">
        <v>498</v>
      </c>
      <c r="I110" s="1">
        <v>3</v>
      </c>
      <c r="J110" s="65">
        <v>0</v>
      </c>
      <c r="K110" s="65">
        <f t="shared" si="1"/>
        <v>0</v>
      </c>
    </row>
    <row r="111" spans="1:11" x14ac:dyDescent="0.25">
      <c r="A111" s="37">
        <v>4</v>
      </c>
      <c r="B111" s="20" t="s">
        <v>456</v>
      </c>
      <c r="C111" s="20" t="s">
        <v>457</v>
      </c>
      <c r="D111" s="1">
        <v>58</v>
      </c>
      <c r="E111" s="1">
        <v>51101</v>
      </c>
      <c r="F111" s="20" t="s">
        <v>443</v>
      </c>
      <c r="G111" s="43"/>
      <c r="H111" s="18" t="s">
        <v>383</v>
      </c>
      <c r="I111" s="1">
        <v>2</v>
      </c>
      <c r="J111" s="65">
        <v>0</v>
      </c>
      <c r="K111" s="65">
        <f t="shared" si="1"/>
        <v>0</v>
      </c>
    </row>
    <row r="112" spans="1:11" x14ac:dyDescent="0.25">
      <c r="A112" s="37">
        <v>4</v>
      </c>
      <c r="B112" s="20" t="s">
        <v>456</v>
      </c>
      <c r="C112" s="20" t="s">
        <v>457</v>
      </c>
      <c r="D112" s="1">
        <v>59</v>
      </c>
      <c r="E112" s="1">
        <v>51101</v>
      </c>
      <c r="F112" s="20" t="s">
        <v>443</v>
      </c>
      <c r="G112" s="15"/>
      <c r="H112" s="18" t="s">
        <v>416</v>
      </c>
      <c r="I112" s="1">
        <v>4</v>
      </c>
      <c r="J112" s="65">
        <v>0</v>
      </c>
      <c r="K112" s="65">
        <f t="shared" si="1"/>
        <v>0</v>
      </c>
    </row>
    <row r="113" spans="1:11" x14ac:dyDescent="0.25">
      <c r="A113" s="37">
        <v>4</v>
      </c>
      <c r="B113" s="20" t="s">
        <v>456</v>
      </c>
      <c r="C113" s="20" t="s">
        <v>457</v>
      </c>
      <c r="D113" s="1">
        <v>60</v>
      </c>
      <c r="E113" s="1">
        <v>51101</v>
      </c>
      <c r="F113" s="20" t="s">
        <v>443</v>
      </c>
      <c r="G113" s="44"/>
      <c r="H113" s="32" t="s">
        <v>417</v>
      </c>
      <c r="I113" s="1">
        <v>2</v>
      </c>
      <c r="J113" s="65">
        <v>0</v>
      </c>
      <c r="K113" s="65">
        <f t="shared" si="1"/>
        <v>0</v>
      </c>
    </row>
    <row r="114" spans="1:11" x14ac:dyDescent="0.25">
      <c r="A114" s="37">
        <v>4</v>
      </c>
      <c r="B114" s="20" t="s">
        <v>456</v>
      </c>
      <c r="C114" s="20" t="s">
        <v>457</v>
      </c>
      <c r="D114" s="1">
        <v>61</v>
      </c>
      <c r="E114" s="1">
        <v>51901</v>
      </c>
      <c r="F114" s="20" t="s">
        <v>444</v>
      </c>
      <c r="G114" s="41"/>
      <c r="H114" s="18" t="s">
        <v>418</v>
      </c>
      <c r="I114" s="1">
        <v>1</v>
      </c>
      <c r="J114" s="65">
        <v>0</v>
      </c>
      <c r="K114" s="65">
        <f t="shared" si="1"/>
        <v>0</v>
      </c>
    </row>
    <row r="115" spans="1:11" x14ac:dyDescent="0.25">
      <c r="A115" s="37">
        <v>4</v>
      </c>
      <c r="B115" s="20" t="s">
        <v>456</v>
      </c>
      <c r="C115" s="20" t="s">
        <v>457</v>
      </c>
      <c r="D115" s="1">
        <v>62</v>
      </c>
      <c r="E115" s="1">
        <v>51101</v>
      </c>
      <c r="F115" s="20" t="s">
        <v>443</v>
      </c>
      <c r="G115" s="15"/>
      <c r="H115" s="27" t="s">
        <v>419</v>
      </c>
      <c r="I115" s="1">
        <v>10</v>
      </c>
      <c r="J115" s="65">
        <v>0</v>
      </c>
      <c r="K115" s="65">
        <f t="shared" si="1"/>
        <v>0</v>
      </c>
    </row>
    <row r="116" spans="1:11" x14ac:dyDescent="0.25">
      <c r="A116" s="37">
        <v>4</v>
      </c>
      <c r="B116" s="20" t="s">
        <v>456</v>
      </c>
      <c r="C116" s="20" t="s">
        <v>457</v>
      </c>
      <c r="D116" s="1">
        <v>63</v>
      </c>
      <c r="E116" s="1">
        <v>51101</v>
      </c>
      <c r="F116" s="20" t="s">
        <v>443</v>
      </c>
      <c r="G116" s="15"/>
      <c r="H116" s="18" t="s">
        <v>70</v>
      </c>
      <c r="I116" s="1">
        <v>4</v>
      </c>
      <c r="J116" s="65">
        <v>0</v>
      </c>
      <c r="K116" s="65">
        <f t="shared" si="1"/>
        <v>0</v>
      </c>
    </row>
    <row r="117" spans="1:11" x14ac:dyDescent="0.25">
      <c r="A117" s="37">
        <v>4</v>
      </c>
      <c r="B117" s="20" t="s">
        <v>456</v>
      </c>
      <c r="C117" s="20" t="s">
        <v>457</v>
      </c>
      <c r="D117" s="1">
        <v>66</v>
      </c>
      <c r="E117" s="1">
        <v>51901</v>
      </c>
      <c r="F117" s="20" t="s">
        <v>444</v>
      </c>
      <c r="G117" s="15"/>
      <c r="H117" s="31" t="s">
        <v>381</v>
      </c>
      <c r="I117" s="1">
        <v>2</v>
      </c>
      <c r="J117" s="65">
        <v>0</v>
      </c>
      <c r="K117" s="65">
        <f t="shared" si="1"/>
        <v>0</v>
      </c>
    </row>
    <row r="118" spans="1:11" x14ac:dyDescent="0.25">
      <c r="A118" s="37">
        <v>4</v>
      </c>
      <c r="B118" s="20" t="s">
        <v>456</v>
      </c>
      <c r="C118" s="20" t="s">
        <v>457</v>
      </c>
      <c r="D118" s="1">
        <v>69</v>
      </c>
      <c r="E118" s="1">
        <v>51101</v>
      </c>
      <c r="F118" s="20" t="s">
        <v>443</v>
      </c>
      <c r="G118" s="43"/>
      <c r="H118" s="18" t="s">
        <v>382</v>
      </c>
      <c r="I118" s="1">
        <v>5</v>
      </c>
      <c r="J118" s="65">
        <v>0</v>
      </c>
      <c r="K118" s="65">
        <f t="shared" si="1"/>
        <v>0</v>
      </c>
    </row>
    <row r="119" spans="1:11" x14ac:dyDescent="0.25">
      <c r="A119" s="37">
        <v>4</v>
      </c>
      <c r="B119" s="20" t="s">
        <v>456</v>
      </c>
      <c r="C119" s="20" t="s">
        <v>457</v>
      </c>
      <c r="D119" s="1">
        <v>70</v>
      </c>
      <c r="E119" s="1">
        <v>51901</v>
      </c>
      <c r="F119" s="20" t="s">
        <v>444</v>
      </c>
      <c r="G119" s="15"/>
      <c r="H119" s="32" t="s">
        <v>499</v>
      </c>
      <c r="I119" s="1">
        <v>1</v>
      </c>
      <c r="J119" s="65">
        <v>0</v>
      </c>
      <c r="K119" s="65">
        <f t="shared" si="1"/>
        <v>0</v>
      </c>
    </row>
    <row r="120" spans="1:11" x14ac:dyDescent="0.25">
      <c r="A120" s="37">
        <v>4</v>
      </c>
      <c r="B120" s="20" t="s">
        <v>456</v>
      </c>
      <c r="C120" s="20" t="s">
        <v>457</v>
      </c>
      <c r="D120" s="1">
        <v>71</v>
      </c>
      <c r="E120" s="1">
        <v>51901</v>
      </c>
      <c r="F120" s="20" t="s">
        <v>444</v>
      </c>
      <c r="G120" s="9"/>
      <c r="H120" s="18" t="s">
        <v>71</v>
      </c>
      <c r="I120" s="1">
        <v>1</v>
      </c>
      <c r="J120" s="65">
        <v>0</v>
      </c>
      <c r="K120" s="65">
        <f t="shared" si="1"/>
        <v>0</v>
      </c>
    </row>
    <row r="121" spans="1:11" x14ac:dyDescent="0.25">
      <c r="A121" s="37">
        <v>4</v>
      </c>
      <c r="B121" s="20" t="s">
        <v>456</v>
      </c>
      <c r="C121" s="20" t="s">
        <v>457</v>
      </c>
      <c r="D121" s="1">
        <v>72</v>
      </c>
      <c r="E121" s="1">
        <v>51901</v>
      </c>
      <c r="F121" s="20" t="s">
        <v>444</v>
      </c>
      <c r="G121" s="41"/>
      <c r="H121" s="18" t="s">
        <v>500</v>
      </c>
      <c r="I121" s="1">
        <v>1</v>
      </c>
      <c r="J121" s="65">
        <v>0</v>
      </c>
      <c r="K121" s="65">
        <f t="shared" si="1"/>
        <v>0</v>
      </c>
    </row>
    <row r="122" spans="1:11" x14ac:dyDescent="0.25">
      <c r="A122" s="37">
        <v>4</v>
      </c>
      <c r="B122" s="20" t="s">
        <v>456</v>
      </c>
      <c r="C122" s="20" t="s">
        <v>457</v>
      </c>
      <c r="D122" s="1">
        <v>73</v>
      </c>
      <c r="E122" s="1">
        <v>51901</v>
      </c>
      <c r="F122" s="20" t="s">
        <v>444</v>
      </c>
      <c r="G122" s="1"/>
      <c r="H122" s="27" t="s">
        <v>72</v>
      </c>
      <c r="I122" s="1">
        <v>1</v>
      </c>
      <c r="J122" s="65">
        <v>0</v>
      </c>
      <c r="K122" s="65">
        <f t="shared" si="1"/>
        <v>0</v>
      </c>
    </row>
    <row r="123" spans="1:11" x14ac:dyDescent="0.25">
      <c r="A123" s="37">
        <v>5</v>
      </c>
      <c r="B123" s="20" t="s">
        <v>456</v>
      </c>
      <c r="C123" s="20" t="s">
        <v>457</v>
      </c>
      <c r="D123" s="1">
        <v>87</v>
      </c>
      <c r="E123" s="1">
        <v>53101</v>
      </c>
      <c r="F123" s="20" t="s">
        <v>445</v>
      </c>
      <c r="G123" s="15" t="s">
        <v>90</v>
      </c>
      <c r="H123" s="24" t="s">
        <v>91</v>
      </c>
      <c r="I123" s="1">
        <v>1</v>
      </c>
      <c r="J123" s="65">
        <v>0</v>
      </c>
      <c r="K123" s="65">
        <f t="shared" si="1"/>
        <v>0</v>
      </c>
    </row>
    <row r="124" spans="1:11" x14ac:dyDescent="0.25">
      <c r="A124" s="37">
        <v>5</v>
      </c>
      <c r="B124" s="20" t="s">
        <v>438</v>
      </c>
      <c r="C124" s="20" t="s">
        <v>439</v>
      </c>
      <c r="D124" s="1">
        <v>215</v>
      </c>
      <c r="E124" s="37">
        <v>53101</v>
      </c>
      <c r="F124" s="20" t="s">
        <v>445</v>
      </c>
      <c r="G124" s="37" t="s">
        <v>90</v>
      </c>
      <c r="H124" s="45" t="s">
        <v>91</v>
      </c>
      <c r="I124" s="37">
        <v>1</v>
      </c>
      <c r="J124" s="65">
        <v>0</v>
      </c>
      <c r="K124" s="65">
        <f t="shared" si="1"/>
        <v>0</v>
      </c>
    </row>
    <row r="125" spans="1:11" x14ac:dyDescent="0.25">
      <c r="A125" s="37">
        <v>5</v>
      </c>
      <c r="B125" s="20" t="s">
        <v>450</v>
      </c>
      <c r="C125" s="20" t="s">
        <v>449</v>
      </c>
      <c r="D125" s="1">
        <v>292</v>
      </c>
      <c r="E125" s="4">
        <v>53101</v>
      </c>
      <c r="F125" s="20" t="s">
        <v>445</v>
      </c>
      <c r="G125" s="4" t="s">
        <v>213</v>
      </c>
      <c r="H125" s="54" t="s">
        <v>214</v>
      </c>
      <c r="I125" s="4">
        <v>4</v>
      </c>
      <c r="J125" s="65">
        <v>0</v>
      </c>
      <c r="K125" s="65">
        <f t="shared" si="1"/>
        <v>0</v>
      </c>
    </row>
    <row r="126" spans="1:11" x14ac:dyDescent="0.25">
      <c r="A126" s="37">
        <v>5</v>
      </c>
      <c r="B126" s="20" t="s">
        <v>454</v>
      </c>
      <c r="C126" s="20" t="s">
        <v>441</v>
      </c>
      <c r="D126" s="1">
        <v>375</v>
      </c>
      <c r="E126" s="1">
        <v>53101</v>
      </c>
      <c r="F126" s="20" t="s">
        <v>445</v>
      </c>
      <c r="G126" s="15" t="s">
        <v>90</v>
      </c>
      <c r="H126" s="29" t="s">
        <v>91</v>
      </c>
      <c r="I126" s="1">
        <v>1</v>
      </c>
      <c r="J126" s="65">
        <v>0</v>
      </c>
      <c r="K126" s="65">
        <f t="shared" si="1"/>
        <v>0</v>
      </c>
    </row>
    <row r="127" spans="1:11" x14ac:dyDescent="0.25">
      <c r="A127" s="37">
        <v>5</v>
      </c>
      <c r="B127" s="14" t="s">
        <v>453</v>
      </c>
      <c r="C127" s="14" t="s">
        <v>440</v>
      </c>
      <c r="D127" s="1">
        <v>431</v>
      </c>
      <c r="E127" s="1">
        <v>53101</v>
      </c>
      <c r="F127" s="20" t="s">
        <v>445</v>
      </c>
      <c r="G127" s="15" t="s">
        <v>90</v>
      </c>
      <c r="H127" s="15" t="s">
        <v>91</v>
      </c>
      <c r="I127" s="3">
        <v>1</v>
      </c>
      <c r="J127" s="65">
        <v>0</v>
      </c>
      <c r="K127" s="65">
        <f t="shared" si="1"/>
        <v>0</v>
      </c>
    </row>
    <row r="128" spans="1:11" x14ac:dyDescent="0.25">
      <c r="A128" s="37">
        <v>6</v>
      </c>
      <c r="B128" s="20" t="s">
        <v>447</v>
      </c>
      <c r="C128" s="20" t="s">
        <v>448</v>
      </c>
      <c r="D128" s="1">
        <v>183</v>
      </c>
      <c r="E128" s="38">
        <v>53101</v>
      </c>
      <c r="F128" s="20" t="s">
        <v>445</v>
      </c>
      <c r="G128" s="38" t="s">
        <v>145</v>
      </c>
      <c r="H128" s="48" t="s">
        <v>186</v>
      </c>
      <c r="I128" s="38">
        <v>2</v>
      </c>
      <c r="J128" s="65">
        <v>0</v>
      </c>
      <c r="K128" s="65">
        <f t="shared" si="1"/>
        <v>0</v>
      </c>
    </row>
    <row r="129" spans="1:11" x14ac:dyDescent="0.25">
      <c r="A129" s="37">
        <v>6</v>
      </c>
      <c r="B129" s="20" t="s">
        <v>438</v>
      </c>
      <c r="C129" s="20" t="s">
        <v>439</v>
      </c>
      <c r="D129" s="1">
        <v>200</v>
      </c>
      <c r="E129" s="37">
        <v>53101</v>
      </c>
      <c r="F129" s="20" t="s">
        <v>445</v>
      </c>
      <c r="G129" s="37" t="s">
        <v>145</v>
      </c>
      <c r="H129" s="45" t="s">
        <v>186</v>
      </c>
      <c r="I129" s="37">
        <v>1</v>
      </c>
      <c r="J129" s="65">
        <v>0</v>
      </c>
      <c r="K129" s="65">
        <f t="shared" si="1"/>
        <v>0</v>
      </c>
    </row>
    <row r="130" spans="1:11" x14ac:dyDescent="0.25">
      <c r="A130" s="37">
        <v>7</v>
      </c>
      <c r="B130" s="20" t="s">
        <v>438</v>
      </c>
      <c r="C130" s="20" t="s">
        <v>439</v>
      </c>
      <c r="D130" s="1">
        <v>208</v>
      </c>
      <c r="E130" s="37">
        <v>53101</v>
      </c>
      <c r="F130" s="20" t="s">
        <v>445</v>
      </c>
      <c r="G130" s="37" t="s">
        <v>144</v>
      </c>
      <c r="H130" s="45" t="s">
        <v>339</v>
      </c>
      <c r="I130" s="37">
        <v>1</v>
      </c>
      <c r="J130" s="65">
        <v>0</v>
      </c>
      <c r="K130" s="65">
        <f t="shared" si="1"/>
        <v>0</v>
      </c>
    </row>
    <row r="131" spans="1:11" x14ac:dyDescent="0.25">
      <c r="A131" s="37">
        <v>7</v>
      </c>
      <c r="B131" s="20" t="s">
        <v>438</v>
      </c>
      <c r="C131" s="20" t="s">
        <v>439</v>
      </c>
      <c r="D131" s="1">
        <v>210</v>
      </c>
      <c r="E131" s="37">
        <v>53101</v>
      </c>
      <c r="F131" s="20" t="s">
        <v>445</v>
      </c>
      <c r="G131" s="37" t="s">
        <v>142</v>
      </c>
      <c r="H131" s="45" t="s">
        <v>341</v>
      </c>
      <c r="I131" s="37">
        <v>1</v>
      </c>
      <c r="J131" s="65">
        <v>0</v>
      </c>
      <c r="K131" s="65">
        <f t="shared" si="1"/>
        <v>0</v>
      </c>
    </row>
    <row r="132" spans="1:11" x14ac:dyDescent="0.25">
      <c r="A132" s="37">
        <v>7</v>
      </c>
      <c r="B132" s="20" t="s">
        <v>438</v>
      </c>
      <c r="C132" s="20" t="s">
        <v>439</v>
      </c>
      <c r="D132" s="1">
        <v>211</v>
      </c>
      <c r="E132" s="37">
        <v>53101</v>
      </c>
      <c r="F132" s="20" t="s">
        <v>445</v>
      </c>
      <c r="G132" s="37" t="s">
        <v>146</v>
      </c>
      <c r="H132" s="45" t="s">
        <v>342</v>
      </c>
      <c r="I132" s="37">
        <v>1</v>
      </c>
      <c r="J132" s="65">
        <v>0</v>
      </c>
      <c r="K132" s="65">
        <f t="shared" si="1"/>
        <v>0</v>
      </c>
    </row>
    <row r="133" spans="1:11" x14ac:dyDescent="0.25">
      <c r="A133" s="37">
        <v>7</v>
      </c>
      <c r="B133" s="20" t="s">
        <v>459</v>
      </c>
      <c r="C133" s="20" t="s">
        <v>460</v>
      </c>
      <c r="D133" s="1">
        <v>459</v>
      </c>
      <c r="E133" s="37">
        <v>53101</v>
      </c>
      <c r="F133" s="36" t="s">
        <v>445</v>
      </c>
      <c r="G133" s="37" t="s">
        <v>146</v>
      </c>
      <c r="H133" s="36" t="s">
        <v>461</v>
      </c>
      <c r="I133" s="37">
        <v>2</v>
      </c>
      <c r="J133" s="65">
        <v>0</v>
      </c>
      <c r="K133" s="65">
        <f t="shared" si="1"/>
        <v>0</v>
      </c>
    </row>
    <row r="134" spans="1:11" x14ac:dyDescent="0.25">
      <c r="A134" s="37">
        <v>8</v>
      </c>
      <c r="B134" s="20" t="s">
        <v>438</v>
      </c>
      <c r="C134" s="20" t="s">
        <v>439</v>
      </c>
      <c r="D134" s="1">
        <v>201</v>
      </c>
      <c r="E134" s="37">
        <v>53101</v>
      </c>
      <c r="F134" s="20" t="s">
        <v>445</v>
      </c>
      <c r="G134" s="37" t="s">
        <v>135</v>
      </c>
      <c r="H134" s="45" t="s">
        <v>319</v>
      </c>
      <c r="I134" s="37">
        <v>6</v>
      </c>
      <c r="J134" s="65">
        <v>0</v>
      </c>
      <c r="K134" s="65">
        <f t="shared" si="1"/>
        <v>0</v>
      </c>
    </row>
    <row r="135" spans="1:11" x14ac:dyDescent="0.25">
      <c r="A135" s="37">
        <v>8</v>
      </c>
      <c r="B135" s="20" t="s">
        <v>438</v>
      </c>
      <c r="C135" s="20" t="s">
        <v>439</v>
      </c>
      <c r="D135" s="1">
        <v>205</v>
      </c>
      <c r="E135" s="37">
        <v>53101</v>
      </c>
      <c r="F135" s="20" t="s">
        <v>445</v>
      </c>
      <c r="G135" s="37" t="s">
        <v>130</v>
      </c>
      <c r="H135" s="45" t="s">
        <v>336</v>
      </c>
      <c r="I135" s="37">
        <v>2</v>
      </c>
      <c r="J135" s="65">
        <v>0</v>
      </c>
      <c r="K135" s="65">
        <f t="shared" si="1"/>
        <v>0</v>
      </c>
    </row>
    <row r="136" spans="1:11" x14ac:dyDescent="0.25">
      <c r="A136" s="37">
        <v>8</v>
      </c>
      <c r="B136" s="20" t="s">
        <v>438</v>
      </c>
      <c r="C136" s="20" t="s">
        <v>439</v>
      </c>
      <c r="D136" s="1">
        <v>206</v>
      </c>
      <c r="E136" s="37">
        <v>53101</v>
      </c>
      <c r="F136" s="20" t="s">
        <v>445</v>
      </c>
      <c r="G136" s="37" t="s">
        <v>140</v>
      </c>
      <c r="H136" s="45" t="s">
        <v>337</v>
      </c>
      <c r="I136" s="37">
        <v>2</v>
      </c>
      <c r="J136" s="65">
        <v>0</v>
      </c>
      <c r="K136" s="65">
        <f t="shared" si="1"/>
        <v>0</v>
      </c>
    </row>
    <row r="137" spans="1:11" x14ac:dyDescent="0.25">
      <c r="A137" s="37">
        <v>9</v>
      </c>
      <c r="B137" s="20" t="s">
        <v>438</v>
      </c>
      <c r="C137" s="20" t="s">
        <v>439</v>
      </c>
      <c r="D137" s="1">
        <v>213</v>
      </c>
      <c r="E137" s="37">
        <v>53101</v>
      </c>
      <c r="F137" s="20" t="s">
        <v>445</v>
      </c>
      <c r="G137" s="37" t="s">
        <v>129</v>
      </c>
      <c r="H137" s="45" t="s">
        <v>344</v>
      </c>
      <c r="I137" s="37">
        <v>2</v>
      </c>
      <c r="J137" s="65">
        <v>0</v>
      </c>
      <c r="K137" s="65">
        <f t="shared" si="1"/>
        <v>0</v>
      </c>
    </row>
    <row r="138" spans="1:11" x14ac:dyDescent="0.25">
      <c r="A138" s="37">
        <v>9</v>
      </c>
      <c r="B138" s="20" t="s">
        <v>438</v>
      </c>
      <c r="C138" s="20" t="s">
        <v>439</v>
      </c>
      <c r="D138" s="1">
        <v>214</v>
      </c>
      <c r="E138" s="37">
        <v>53101</v>
      </c>
      <c r="F138" s="20" t="s">
        <v>445</v>
      </c>
      <c r="G138" s="37" t="s">
        <v>138</v>
      </c>
      <c r="H138" s="45" t="s">
        <v>345</v>
      </c>
      <c r="I138" s="37">
        <v>1</v>
      </c>
      <c r="J138" s="65">
        <v>0</v>
      </c>
      <c r="K138" s="65">
        <f t="shared" si="1"/>
        <v>0</v>
      </c>
    </row>
    <row r="139" spans="1:11" x14ac:dyDescent="0.25">
      <c r="A139" s="37">
        <v>10</v>
      </c>
      <c r="B139" s="20" t="s">
        <v>438</v>
      </c>
      <c r="C139" s="20" t="s">
        <v>439</v>
      </c>
      <c r="D139" s="1">
        <v>202</v>
      </c>
      <c r="E139" s="37">
        <v>53101</v>
      </c>
      <c r="F139" s="20" t="s">
        <v>445</v>
      </c>
      <c r="G139" s="37" t="s">
        <v>143</v>
      </c>
      <c r="H139" s="45" t="s">
        <v>333</v>
      </c>
      <c r="I139" s="37">
        <v>1</v>
      </c>
      <c r="J139" s="65">
        <v>0</v>
      </c>
      <c r="K139" s="65">
        <f t="shared" si="1"/>
        <v>0</v>
      </c>
    </row>
    <row r="140" spans="1:11" x14ac:dyDescent="0.25">
      <c r="A140" s="37">
        <v>10</v>
      </c>
      <c r="B140" s="20" t="s">
        <v>438</v>
      </c>
      <c r="C140" s="20" t="s">
        <v>439</v>
      </c>
      <c r="D140" s="1">
        <v>203</v>
      </c>
      <c r="E140" s="37">
        <v>53101</v>
      </c>
      <c r="F140" s="20" t="s">
        <v>445</v>
      </c>
      <c r="G140" s="37" t="s">
        <v>137</v>
      </c>
      <c r="H140" s="45" t="s">
        <v>334</v>
      </c>
      <c r="I140" s="37">
        <v>1</v>
      </c>
      <c r="J140" s="65">
        <v>0</v>
      </c>
      <c r="K140" s="65">
        <f t="shared" si="1"/>
        <v>0</v>
      </c>
    </row>
    <row r="141" spans="1:11" x14ac:dyDescent="0.25">
      <c r="A141" s="37">
        <v>11</v>
      </c>
      <c r="B141" s="20" t="s">
        <v>450</v>
      </c>
      <c r="C141" s="20" t="s">
        <v>449</v>
      </c>
      <c r="D141" s="1">
        <v>306</v>
      </c>
      <c r="E141" s="3">
        <v>53201</v>
      </c>
      <c r="F141" s="20" t="s">
        <v>446</v>
      </c>
      <c r="G141" s="38" t="s">
        <v>488</v>
      </c>
      <c r="H141" s="52" t="s">
        <v>223</v>
      </c>
      <c r="I141" s="3">
        <v>1</v>
      </c>
      <c r="J141" s="65">
        <v>0</v>
      </c>
      <c r="K141" s="65">
        <f t="shared" ref="K141:K204" si="2">+J141*I141</f>
        <v>0</v>
      </c>
    </row>
    <row r="142" spans="1:11" x14ac:dyDescent="0.25">
      <c r="A142" s="37">
        <v>11</v>
      </c>
      <c r="B142" s="20" t="s">
        <v>450</v>
      </c>
      <c r="C142" s="20" t="s">
        <v>449</v>
      </c>
      <c r="D142" s="1">
        <v>326</v>
      </c>
      <c r="E142" s="3">
        <v>53201</v>
      </c>
      <c r="F142" s="20" t="s">
        <v>446</v>
      </c>
      <c r="G142" s="38" t="s">
        <v>493</v>
      </c>
      <c r="H142" s="52" t="s">
        <v>236</v>
      </c>
      <c r="I142" s="3">
        <v>1</v>
      </c>
      <c r="J142" s="65">
        <v>0</v>
      </c>
      <c r="K142" s="65">
        <f t="shared" si="2"/>
        <v>0</v>
      </c>
    </row>
    <row r="143" spans="1:11" x14ac:dyDescent="0.25">
      <c r="A143" s="37">
        <v>11</v>
      </c>
      <c r="B143" s="20" t="s">
        <v>450</v>
      </c>
      <c r="C143" s="20" t="s">
        <v>449</v>
      </c>
      <c r="D143" s="1">
        <v>327</v>
      </c>
      <c r="E143" s="3">
        <v>53201</v>
      </c>
      <c r="F143" s="20" t="s">
        <v>446</v>
      </c>
      <c r="G143" s="38" t="s">
        <v>494</v>
      </c>
      <c r="H143" s="52" t="s">
        <v>237</v>
      </c>
      <c r="I143" s="3">
        <v>1</v>
      </c>
      <c r="J143" s="65">
        <v>0</v>
      </c>
      <c r="K143" s="65">
        <f t="shared" si="2"/>
        <v>0</v>
      </c>
    </row>
    <row r="144" spans="1:11" x14ac:dyDescent="0.25">
      <c r="A144" s="37">
        <v>11</v>
      </c>
      <c r="B144" s="20" t="s">
        <v>450</v>
      </c>
      <c r="C144" s="20" t="s">
        <v>449</v>
      </c>
      <c r="D144" s="1">
        <v>328</v>
      </c>
      <c r="E144" s="3">
        <v>53201</v>
      </c>
      <c r="F144" s="20" t="s">
        <v>446</v>
      </c>
      <c r="G144" s="38" t="s">
        <v>495</v>
      </c>
      <c r="H144" s="52" t="s">
        <v>238</v>
      </c>
      <c r="I144" s="3">
        <v>1</v>
      </c>
      <c r="J144" s="65">
        <v>0</v>
      </c>
      <c r="K144" s="65">
        <f t="shared" si="2"/>
        <v>0</v>
      </c>
    </row>
    <row r="145" spans="1:11" x14ac:dyDescent="0.25">
      <c r="A145" s="37">
        <v>11</v>
      </c>
      <c r="B145" s="20" t="s">
        <v>450</v>
      </c>
      <c r="C145" s="20" t="s">
        <v>449</v>
      </c>
      <c r="D145" s="1">
        <v>329</v>
      </c>
      <c r="E145" s="3">
        <v>53201</v>
      </c>
      <c r="F145" s="20" t="s">
        <v>446</v>
      </c>
      <c r="G145" s="38" t="s">
        <v>496</v>
      </c>
      <c r="H145" s="52" t="s">
        <v>497</v>
      </c>
      <c r="I145" s="3">
        <v>1</v>
      </c>
      <c r="J145" s="65">
        <v>0</v>
      </c>
      <c r="K145" s="65">
        <f t="shared" si="2"/>
        <v>0</v>
      </c>
    </row>
    <row r="146" spans="1:11" x14ac:dyDescent="0.25">
      <c r="A146" s="37">
        <v>12</v>
      </c>
      <c r="B146" s="20" t="s">
        <v>447</v>
      </c>
      <c r="C146" s="20" t="s">
        <v>448</v>
      </c>
      <c r="D146" s="1">
        <v>184</v>
      </c>
      <c r="E146" s="38">
        <v>53101</v>
      </c>
      <c r="F146" s="20" t="s">
        <v>445</v>
      </c>
      <c r="G146" s="38" t="s">
        <v>187</v>
      </c>
      <c r="H146" s="48" t="s">
        <v>188</v>
      </c>
      <c r="I146" s="38">
        <v>1</v>
      </c>
      <c r="J146" s="65">
        <v>0</v>
      </c>
      <c r="K146" s="65">
        <f t="shared" si="2"/>
        <v>0</v>
      </c>
    </row>
    <row r="147" spans="1:11" x14ac:dyDescent="0.25">
      <c r="A147" s="37">
        <v>12</v>
      </c>
      <c r="B147" s="20" t="s">
        <v>447</v>
      </c>
      <c r="C147" s="20" t="s">
        <v>448</v>
      </c>
      <c r="D147" s="1">
        <v>186</v>
      </c>
      <c r="E147" s="38">
        <v>53101</v>
      </c>
      <c r="F147" s="20" t="s">
        <v>445</v>
      </c>
      <c r="G147" s="38" t="s">
        <v>191</v>
      </c>
      <c r="H147" s="48" t="s">
        <v>192</v>
      </c>
      <c r="I147" s="38">
        <v>1</v>
      </c>
      <c r="J147" s="65">
        <v>0</v>
      </c>
      <c r="K147" s="65">
        <f t="shared" si="2"/>
        <v>0</v>
      </c>
    </row>
    <row r="148" spans="1:11" x14ac:dyDescent="0.25">
      <c r="A148" s="37">
        <v>12</v>
      </c>
      <c r="B148" s="20" t="s">
        <v>438</v>
      </c>
      <c r="C148" s="20" t="s">
        <v>439</v>
      </c>
      <c r="D148" s="1">
        <v>198</v>
      </c>
      <c r="E148" s="37">
        <v>53101</v>
      </c>
      <c r="F148" s="20" t="s">
        <v>445</v>
      </c>
      <c r="G148" s="37" t="s">
        <v>139</v>
      </c>
      <c r="H148" s="45" t="s">
        <v>331</v>
      </c>
      <c r="I148" s="37">
        <v>1</v>
      </c>
      <c r="J148" s="65">
        <v>0</v>
      </c>
      <c r="K148" s="65">
        <f t="shared" si="2"/>
        <v>0</v>
      </c>
    </row>
    <row r="149" spans="1:11" x14ac:dyDescent="0.25">
      <c r="A149" s="37">
        <v>13</v>
      </c>
      <c r="B149" s="20" t="s">
        <v>438</v>
      </c>
      <c r="C149" s="20" t="s">
        <v>439</v>
      </c>
      <c r="D149" s="1">
        <v>204</v>
      </c>
      <c r="E149" s="37">
        <v>53101</v>
      </c>
      <c r="F149" s="20" t="s">
        <v>445</v>
      </c>
      <c r="G149" s="37" t="s">
        <v>132</v>
      </c>
      <c r="H149" s="45" t="s">
        <v>335</v>
      </c>
      <c r="I149" s="37">
        <v>1</v>
      </c>
      <c r="J149" s="65">
        <v>0</v>
      </c>
      <c r="K149" s="65">
        <f t="shared" si="2"/>
        <v>0</v>
      </c>
    </row>
    <row r="150" spans="1:11" x14ac:dyDescent="0.25">
      <c r="A150" s="37">
        <v>14</v>
      </c>
      <c r="B150" s="20" t="s">
        <v>438</v>
      </c>
      <c r="C150" s="20" t="s">
        <v>439</v>
      </c>
      <c r="D150" s="1">
        <v>212</v>
      </c>
      <c r="E150" s="37">
        <v>53101</v>
      </c>
      <c r="F150" s="20" t="s">
        <v>445</v>
      </c>
      <c r="G150" s="37" t="s">
        <v>136</v>
      </c>
      <c r="H150" s="45" t="s">
        <v>343</v>
      </c>
      <c r="I150" s="37">
        <v>1</v>
      </c>
      <c r="J150" s="65">
        <v>0</v>
      </c>
      <c r="K150" s="65">
        <f t="shared" si="2"/>
        <v>0</v>
      </c>
    </row>
    <row r="151" spans="1:11" x14ac:dyDescent="0.25">
      <c r="A151" s="37">
        <v>16</v>
      </c>
      <c r="B151" s="20" t="s">
        <v>455</v>
      </c>
      <c r="C151" s="20" t="s">
        <v>442</v>
      </c>
      <c r="D151" s="1">
        <v>8</v>
      </c>
      <c r="E151" s="8">
        <v>51501</v>
      </c>
      <c r="F151" s="20" t="s">
        <v>458</v>
      </c>
      <c r="G151" s="8"/>
      <c r="H151" s="27" t="s">
        <v>426</v>
      </c>
      <c r="I151" s="8">
        <v>2</v>
      </c>
      <c r="J151" s="65">
        <v>0</v>
      </c>
      <c r="K151" s="65">
        <f t="shared" si="2"/>
        <v>0</v>
      </c>
    </row>
    <row r="152" spans="1:11" x14ac:dyDescent="0.25">
      <c r="A152" s="37">
        <v>16</v>
      </c>
      <c r="B152" s="20" t="s">
        <v>455</v>
      </c>
      <c r="C152" s="20" t="s">
        <v>442</v>
      </c>
      <c r="D152" s="1">
        <v>9</v>
      </c>
      <c r="E152" s="8">
        <v>51501</v>
      </c>
      <c r="F152" s="20" t="s">
        <v>458</v>
      </c>
      <c r="G152" s="8"/>
      <c r="H152" s="30" t="s">
        <v>407</v>
      </c>
      <c r="I152" s="8">
        <v>1</v>
      </c>
      <c r="J152" s="65">
        <v>0</v>
      </c>
      <c r="K152" s="65">
        <f t="shared" si="2"/>
        <v>0</v>
      </c>
    </row>
    <row r="153" spans="1:11" x14ac:dyDescent="0.25">
      <c r="A153" s="37">
        <v>16</v>
      </c>
      <c r="B153" s="20" t="s">
        <v>456</v>
      </c>
      <c r="C153" s="20" t="s">
        <v>457</v>
      </c>
      <c r="D153" s="1">
        <v>64</v>
      </c>
      <c r="E153" s="1">
        <v>51501</v>
      </c>
      <c r="F153" s="20" t="s">
        <v>458</v>
      </c>
      <c r="G153" s="9"/>
      <c r="H153" s="18" t="s">
        <v>426</v>
      </c>
      <c r="I153" s="1">
        <v>4</v>
      </c>
      <c r="J153" s="65">
        <v>0</v>
      </c>
      <c r="K153" s="65">
        <f t="shared" si="2"/>
        <v>0</v>
      </c>
    </row>
    <row r="154" spans="1:11" x14ac:dyDescent="0.25">
      <c r="A154" s="37">
        <v>16</v>
      </c>
      <c r="B154" s="20" t="s">
        <v>456</v>
      </c>
      <c r="C154" s="20" t="s">
        <v>457</v>
      </c>
      <c r="D154" s="1">
        <v>65</v>
      </c>
      <c r="E154" s="1">
        <v>51501</v>
      </c>
      <c r="F154" s="20" t="s">
        <v>458</v>
      </c>
      <c r="G154" s="9"/>
      <c r="H154" s="18" t="s">
        <v>420</v>
      </c>
      <c r="I154" s="1">
        <v>4</v>
      </c>
      <c r="J154" s="65">
        <v>0</v>
      </c>
      <c r="K154" s="65">
        <f t="shared" si="2"/>
        <v>0</v>
      </c>
    </row>
    <row r="155" spans="1:11" x14ac:dyDescent="0.25">
      <c r="A155" s="37">
        <v>16</v>
      </c>
      <c r="B155" s="20" t="s">
        <v>452</v>
      </c>
      <c r="C155" s="20" t="s">
        <v>451</v>
      </c>
      <c r="D155" s="1">
        <v>132</v>
      </c>
      <c r="E155" s="37">
        <v>51501</v>
      </c>
      <c r="F155" s="20" t="s">
        <v>458</v>
      </c>
      <c r="G155" s="33"/>
      <c r="H155" s="49" t="s">
        <v>426</v>
      </c>
      <c r="I155" s="37">
        <v>1</v>
      </c>
      <c r="J155" s="65">
        <v>0</v>
      </c>
      <c r="K155" s="65">
        <f t="shared" si="2"/>
        <v>0</v>
      </c>
    </row>
    <row r="156" spans="1:11" x14ac:dyDescent="0.25">
      <c r="A156" s="37">
        <v>16</v>
      </c>
      <c r="B156" s="20" t="s">
        <v>452</v>
      </c>
      <c r="C156" s="20" t="s">
        <v>451</v>
      </c>
      <c r="D156" s="1">
        <v>133</v>
      </c>
      <c r="E156" s="37">
        <v>51501</v>
      </c>
      <c r="F156" s="20" t="s">
        <v>458</v>
      </c>
      <c r="G156" s="33"/>
      <c r="H156" s="30" t="s">
        <v>407</v>
      </c>
      <c r="I156" s="37">
        <v>1</v>
      </c>
      <c r="J156" s="65">
        <v>0</v>
      </c>
      <c r="K156" s="65">
        <f t="shared" si="2"/>
        <v>0</v>
      </c>
    </row>
    <row r="157" spans="1:11" x14ac:dyDescent="0.25">
      <c r="A157" s="37">
        <v>16</v>
      </c>
      <c r="B157" s="20" t="s">
        <v>438</v>
      </c>
      <c r="C157" s="20" t="s">
        <v>439</v>
      </c>
      <c r="D157" s="1">
        <v>192</v>
      </c>
      <c r="E157" s="37">
        <v>51501</v>
      </c>
      <c r="F157" s="20" t="s">
        <v>458</v>
      </c>
      <c r="G157" s="37"/>
      <c r="H157" s="49" t="s">
        <v>128</v>
      </c>
      <c r="I157" s="37">
        <v>1</v>
      </c>
      <c r="J157" s="65">
        <v>0</v>
      </c>
      <c r="K157" s="65">
        <f t="shared" si="2"/>
        <v>0</v>
      </c>
    </row>
    <row r="158" spans="1:11" x14ac:dyDescent="0.25">
      <c r="A158" s="37">
        <v>16</v>
      </c>
      <c r="B158" s="20" t="s">
        <v>450</v>
      </c>
      <c r="C158" s="20" t="s">
        <v>449</v>
      </c>
      <c r="D158" s="1">
        <v>277</v>
      </c>
      <c r="E158" s="3">
        <v>51501</v>
      </c>
      <c r="F158" s="20" t="s">
        <v>458</v>
      </c>
      <c r="G158" s="3"/>
      <c r="H158" s="52" t="s">
        <v>484</v>
      </c>
      <c r="I158" s="3">
        <v>7</v>
      </c>
      <c r="J158" s="65">
        <v>0</v>
      </c>
      <c r="K158" s="65">
        <f t="shared" si="2"/>
        <v>0</v>
      </c>
    </row>
    <row r="159" spans="1:11" x14ac:dyDescent="0.25">
      <c r="A159" s="37">
        <v>16</v>
      </c>
      <c r="B159" s="20" t="s">
        <v>450</v>
      </c>
      <c r="C159" s="20" t="s">
        <v>449</v>
      </c>
      <c r="D159" s="1">
        <v>278</v>
      </c>
      <c r="E159" s="3">
        <v>51501</v>
      </c>
      <c r="F159" s="20" t="s">
        <v>458</v>
      </c>
      <c r="G159" s="3"/>
      <c r="H159" s="52" t="s">
        <v>128</v>
      </c>
      <c r="I159" s="3">
        <v>3</v>
      </c>
      <c r="J159" s="65">
        <v>0</v>
      </c>
      <c r="K159" s="65">
        <f t="shared" si="2"/>
        <v>0</v>
      </c>
    </row>
    <row r="160" spans="1:11" x14ac:dyDescent="0.25">
      <c r="A160" s="37">
        <v>16</v>
      </c>
      <c r="B160" s="20" t="s">
        <v>450</v>
      </c>
      <c r="C160" s="20" t="s">
        <v>449</v>
      </c>
      <c r="D160" s="1">
        <v>279</v>
      </c>
      <c r="E160" s="3">
        <v>51501</v>
      </c>
      <c r="F160" s="20" t="s">
        <v>458</v>
      </c>
      <c r="G160" s="3"/>
      <c r="H160" s="52" t="s">
        <v>485</v>
      </c>
      <c r="I160" s="3">
        <v>2</v>
      </c>
      <c r="J160" s="65">
        <v>0</v>
      </c>
      <c r="K160" s="65">
        <f t="shared" si="2"/>
        <v>0</v>
      </c>
    </row>
    <row r="161" spans="1:11" x14ac:dyDescent="0.25">
      <c r="A161" s="37">
        <v>16</v>
      </c>
      <c r="B161" s="20" t="s">
        <v>450</v>
      </c>
      <c r="C161" s="20" t="s">
        <v>449</v>
      </c>
      <c r="D161" s="1">
        <v>280</v>
      </c>
      <c r="E161" s="3">
        <v>51501</v>
      </c>
      <c r="F161" s="20" t="s">
        <v>458</v>
      </c>
      <c r="G161" s="3"/>
      <c r="H161" s="52" t="s">
        <v>329</v>
      </c>
      <c r="I161" s="3">
        <v>1</v>
      </c>
      <c r="J161" s="65">
        <v>0</v>
      </c>
      <c r="K161" s="65">
        <f t="shared" si="2"/>
        <v>0</v>
      </c>
    </row>
    <row r="162" spans="1:11" x14ac:dyDescent="0.25">
      <c r="A162" s="37">
        <v>16</v>
      </c>
      <c r="B162" s="20" t="s">
        <v>454</v>
      </c>
      <c r="C162" s="20" t="s">
        <v>441</v>
      </c>
      <c r="D162" s="1">
        <v>342</v>
      </c>
      <c r="E162" s="1">
        <v>51501</v>
      </c>
      <c r="F162" s="20" t="s">
        <v>458</v>
      </c>
      <c r="G162" s="15"/>
      <c r="H162" s="28" t="s">
        <v>112</v>
      </c>
      <c r="I162" s="1">
        <v>1</v>
      </c>
      <c r="J162" s="65">
        <v>0</v>
      </c>
      <c r="K162" s="65">
        <f t="shared" si="2"/>
        <v>0</v>
      </c>
    </row>
    <row r="163" spans="1:11" x14ac:dyDescent="0.25">
      <c r="A163" s="37">
        <v>16</v>
      </c>
      <c r="B163" s="20" t="s">
        <v>454</v>
      </c>
      <c r="C163" s="20" t="s">
        <v>441</v>
      </c>
      <c r="D163" s="1">
        <v>343</v>
      </c>
      <c r="E163" s="1">
        <v>51501</v>
      </c>
      <c r="F163" s="20" t="s">
        <v>458</v>
      </c>
      <c r="G163" s="15"/>
      <c r="H163" s="22" t="s">
        <v>426</v>
      </c>
      <c r="I163" s="1">
        <v>1</v>
      </c>
      <c r="J163" s="65">
        <v>0</v>
      </c>
      <c r="K163" s="65">
        <f t="shared" si="2"/>
        <v>0</v>
      </c>
    </row>
    <row r="164" spans="1:11" x14ac:dyDescent="0.25">
      <c r="A164" s="37">
        <v>16</v>
      </c>
      <c r="B164" s="20" t="s">
        <v>454</v>
      </c>
      <c r="C164" s="20" t="s">
        <v>441</v>
      </c>
      <c r="D164" s="1">
        <v>344</v>
      </c>
      <c r="E164" s="1">
        <v>51501</v>
      </c>
      <c r="F164" s="20" t="s">
        <v>458</v>
      </c>
      <c r="G164" s="15"/>
      <c r="H164" s="22" t="s">
        <v>410</v>
      </c>
      <c r="I164" s="1">
        <v>1</v>
      </c>
      <c r="J164" s="65">
        <v>0</v>
      </c>
      <c r="K164" s="65">
        <f t="shared" si="2"/>
        <v>0</v>
      </c>
    </row>
    <row r="165" spans="1:11" x14ac:dyDescent="0.25">
      <c r="A165" s="37">
        <v>16</v>
      </c>
      <c r="B165" s="14" t="s">
        <v>453</v>
      </c>
      <c r="C165" s="14" t="s">
        <v>440</v>
      </c>
      <c r="D165" s="1">
        <v>410</v>
      </c>
      <c r="E165" s="1">
        <v>51501</v>
      </c>
      <c r="F165" s="20" t="s">
        <v>458</v>
      </c>
      <c r="G165" s="1"/>
      <c r="H165" s="22" t="s">
        <v>426</v>
      </c>
      <c r="I165" s="3">
        <v>5</v>
      </c>
      <c r="J165" s="65">
        <v>0</v>
      </c>
      <c r="K165" s="65">
        <f t="shared" si="2"/>
        <v>0</v>
      </c>
    </row>
    <row r="166" spans="1:11" x14ac:dyDescent="0.25">
      <c r="A166" s="37">
        <v>16</v>
      </c>
      <c r="B166" s="14" t="s">
        <v>453</v>
      </c>
      <c r="C166" s="14" t="s">
        <v>440</v>
      </c>
      <c r="D166" s="1">
        <v>411</v>
      </c>
      <c r="E166" s="1">
        <v>51501</v>
      </c>
      <c r="F166" s="20" t="s">
        <v>458</v>
      </c>
      <c r="G166" s="1"/>
      <c r="H166" s="22" t="s">
        <v>409</v>
      </c>
      <c r="I166" s="3">
        <v>1</v>
      </c>
      <c r="J166" s="65">
        <v>0</v>
      </c>
      <c r="K166" s="65">
        <f t="shared" si="2"/>
        <v>0</v>
      </c>
    </row>
    <row r="167" spans="1:11" x14ac:dyDescent="0.25">
      <c r="A167" s="37">
        <v>16</v>
      </c>
      <c r="B167" s="14" t="s">
        <v>453</v>
      </c>
      <c r="C167" s="14" t="s">
        <v>440</v>
      </c>
      <c r="D167" s="1">
        <v>412</v>
      </c>
      <c r="E167" s="1">
        <v>51501</v>
      </c>
      <c r="F167" s="20" t="s">
        <v>458</v>
      </c>
      <c r="G167" s="1"/>
      <c r="H167" s="22" t="s">
        <v>410</v>
      </c>
      <c r="I167" s="3">
        <v>5</v>
      </c>
      <c r="J167" s="65">
        <v>0</v>
      </c>
      <c r="K167" s="65">
        <f t="shared" si="2"/>
        <v>0</v>
      </c>
    </row>
    <row r="168" spans="1:11" x14ac:dyDescent="0.25">
      <c r="A168" s="37">
        <v>16</v>
      </c>
      <c r="B168" s="14" t="s">
        <v>453</v>
      </c>
      <c r="C168" s="14" t="s">
        <v>440</v>
      </c>
      <c r="D168" s="1">
        <v>413</v>
      </c>
      <c r="E168" s="1">
        <v>51501</v>
      </c>
      <c r="F168" s="20" t="s">
        <v>458</v>
      </c>
      <c r="G168" s="1"/>
      <c r="H168" s="22" t="s">
        <v>112</v>
      </c>
      <c r="I168" s="3">
        <v>10</v>
      </c>
      <c r="J168" s="65">
        <v>0</v>
      </c>
      <c r="K168" s="65">
        <f t="shared" si="2"/>
        <v>0</v>
      </c>
    </row>
    <row r="169" spans="1:11" x14ac:dyDescent="0.25">
      <c r="A169" s="37">
        <v>16</v>
      </c>
      <c r="B169" s="14" t="s">
        <v>453</v>
      </c>
      <c r="C169" s="14" t="s">
        <v>440</v>
      </c>
      <c r="D169" s="1">
        <v>414</v>
      </c>
      <c r="E169" s="1">
        <v>51501</v>
      </c>
      <c r="F169" s="20" t="s">
        <v>458</v>
      </c>
      <c r="G169" s="1"/>
      <c r="H169" s="23" t="s">
        <v>411</v>
      </c>
      <c r="I169" s="1">
        <v>1</v>
      </c>
      <c r="J169" s="65">
        <v>0</v>
      </c>
      <c r="K169" s="65">
        <f t="shared" si="2"/>
        <v>0</v>
      </c>
    </row>
    <row r="170" spans="1:11" x14ac:dyDescent="0.25">
      <c r="A170" s="37">
        <v>17</v>
      </c>
      <c r="B170" s="20" t="s">
        <v>456</v>
      </c>
      <c r="C170" s="20" t="s">
        <v>457</v>
      </c>
      <c r="D170" s="1">
        <v>84</v>
      </c>
      <c r="E170" s="1">
        <v>53101</v>
      </c>
      <c r="F170" s="20" t="s">
        <v>445</v>
      </c>
      <c r="G170" s="15" t="s">
        <v>92</v>
      </c>
      <c r="H170" s="24" t="s">
        <v>93</v>
      </c>
      <c r="I170" s="1">
        <v>1</v>
      </c>
      <c r="J170" s="65">
        <v>0</v>
      </c>
      <c r="K170" s="65">
        <f t="shared" si="2"/>
        <v>0</v>
      </c>
    </row>
    <row r="171" spans="1:11" x14ac:dyDescent="0.25">
      <c r="A171" s="37">
        <v>17</v>
      </c>
      <c r="B171" s="20" t="s">
        <v>454</v>
      </c>
      <c r="C171" s="20" t="s">
        <v>441</v>
      </c>
      <c r="D171" s="1">
        <v>361</v>
      </c>
      <c r="E171" s="1">
        <v>53101</v>
      </c>
      <c r="F171" s="20" t="s">
        <v>445</v>
      </c>
      <c r="G171" s="15" t="s">
        <v>92</v>
      </c>
      <c r="H171" s="29" t="s">
        <v>93</v>
      </c>
      <c r="I171" s="1">
        <v>1</v>
      </c>
      <c r="J171" s="65">
        <v>0</v>
      </c>
      <c r="K171" s="65">
        <f t="shared" si="2"/>
        <v>0</v>
      </c>
    </row>
    <row r="172" spans="1:11" x14ac:dyDescent="0.25">
      <c r="A172" s="37">
        <v>18</v>
      </c>
      <c r="B172" s="20" t="s">
        <v>456</v>
      </c>
      <c r="C172" s="20" t="s">
        <v>457</v>
      </c>
      <c r="D172" s="1">
        <v>51</v>
      </c>
      <c r="E172" s="1">
        <v>53101</v>
      </c>
      <c r="F172" s="20" t="s">
        <v>445</v>
      </c>
      <c r="G172" s="15"/>
      <c r="H172" s="18" t="s">
        <v>412</v>
      </c>
      <c r="I172" s="1">
        <v>1</v>
      </c>
      <c r="J172" s="65">
        <v>0</v>
      </c>
      <c r="K172" s="65">
        <f t="shared" si="2"/>
        <v>0</v>
      </c>
    </row>
    <row r="173" spans="1:11" x14ac:dyDescent="0.25">
      <c r="A173" s="37">
        <v>18</v>
      </c>
      <c r="B173" s="20" t="s">
        <v>456</v>
      </c>
      <c r="C173" s="20" t="s">
        <v>457</v>
      </c>
      <c r="D173" s="1">
        <v>67</v>
      </c>
      <c r="E173" s="1">
        <v>53101</v>
      </c>
      <c r="F173" s="20" t="s">
        <v>445</v>
      </c>
      <c r="G173" s="15"/>
      <c r="H173" s="27" t="s">
        <v>472</v>
      </c>
      <c r="I173" s="1">
        <v>1</v>
      </c>
      <c r="J173" s="65">
        <v>0</v>
      </c>
      <c r="K173" s="65">
        <f t="shared" si="2"/>
        <v>0</v>
      </c>
    </row>
    <row r="174" spans="1:11" x14ac:dyDescent="0.25">
      <c r="A174" s="37">
        <v>18</v>
      </c>
      <c r="B174" s="20" t="s">
        <v>456</v>
      </c>
      <c r="C174" s="20" t="s">
        <v>457</v>
      </c>
      <c r="D174" s="1">
        <v>68</v>
      </c>
      <c r="E174" s="1">
        <v>53101</v>
      </c>
      <c r="F174" s="20" t="s">
        <v>445</v>
      </c>
      <c r="G174" s="15"/>
      <c r="H174" s="27" t="s">
        <v>473</v>
      </c>
      <c r="I174" s="1">
        <v>2</v>
      </c>
      <c r="J174" s="65">
        <v>0</v>
      </c>
      <c r="K174" s="65">
        <f t="shared" si="2"/>
        <v>0</v>
      </c>
    </row>
    <row r="175" spans="1:11" x14ac:dyDescent="0.25">
      <c r="A175" s="37">
        <v>18</v>
      </c>
      <c r="B175" s="20" t="s">
        <v>456</v>
      </c>
      <c r="C175" s="20" t="s">
        <v>457</v>
      </c>
      <c r="D175" s="1">
        <v>74</v>
      </c>
      <c r="E175" s="1">
        <v>53101</v>
      </c>
      <c r="F175" s="20" t="s">
        <v>445</v>
      </c>
      <c r="G175" s="15" t="s">
        <v>18</v>
      </c>
      <c r="H175" s="24" t="s">
        <v>19</v>
      </c>
      <c r="I175" s="1">
        <v>3</v>
      </c>
      <c r="J175" s="65">
        <v>0</v>
      </c>
      <c r="K175" s="65">
        <f t="shared" si="2"/>
        <v>0</v>
      </c>
    </row>
    <row r="176" spans="1:11" x14ac:dyDescent="0.25">
      <c r="A176" s="37">
        <v>18</v>
      </c>
      <c r="B176" s="20" t="s">
        <v>456</v>
      </c>
      <c r="C176" s="20" t="s">
        <v>457</v>
      </c>
      <c r="D176" s="1">
        <v>75</v>
      </c>
      <c r="E176" s="1">
        <v>53101</v>
      </c>
      <c r="F176" s="20" t="s">
        <v>445</v>
      </c>
      <c r="G176" s="15" t="s">
        <v>22</v>
      </c>
      <c r="H176" s="24" t="s">
        <v>23</v>
      </c>
      <c r="I176" s="1">
        <v>2</v>
      </c>
      <c r="J176" s="65">
        <v>0</v>
      </c>
      <c r="K176" s="65">
        <f t="shared" si="2"/>
        <v>0</v>
      </c>
    </row>
    <row r="177" spans="1:11" x14ac:dyDescent="0.25">
      <c r="A177" s="37">
        <v>18</v>
      </c>
      <c r="B177" s="20" t="s">
        <v>456</v>
      </c>
      <c r="C177" s="20" t="s">
        <v>457</v>
      </c>
      <c r="D177" s="1">
        <v>76</v>
      </c>
      <c r="E177" s="1">
        <v>53101</v>
      </c>
      <c r="F177" s="20" t="s">
        <v>445</v>
      </c>
      <c r="G177" s="15" t="s">
        <v>26</v>
      </c>
      <c r="H177" s="24" t="s">
        <v>27</v>
      </c>
      <c r="I177" s="1">
        <v>6</v>
      </c>
      <c r="J177" s="65">
        <v>0</v>
      </c>
      <c r="K177" s="65">
        <f t="shared" si="2"/>
        <v>0</v>
      </c>
    </row>
    <row r="178" spans="1:11" x14ac:dyDescent="0.25">
      <c r="A178" s="37">
        <v>18</v>
      </c>
      <c r="B178" s="20" t="s">
        <v>456</v>
      </c>
      <c r="C178" s="20" t="s">
        <v>457</v>
      </c>
      <c r="D178" s="1">
        <v>77</v>
      </c>
      <c r="E178" s="1">
        <v>53101</v>
      </c>
      <c r="F178" s="20" t="s">
        <v>445</v>
      </c>
      <c r="G178" s="15" t="s">
        <v>80</v>
      </c>
      <c r="H178" s="18" t="s">
        <v>81</v>
      </c>
      <c r="I178" s="1">
        <v>1</v>
      </c>
      <c r="J178" s="65">
        <v>0</v>
      </c>
      <c r="K178" s="65">
        <f t="shared" si="2"/>
        <v>0</v>
      </c>
    </row>
    <row r="179" spans="1:11" x14ac:dyDescent="0.25">
      <c r="A179" s="37">
        <v>18</v>
      </c>
      <c r="B179" s="20" t="s">
        <v>456</v>
      </c>
      <c r="C179" s="20" t="s">
        <v>457</v>
      </c>
      <c r="D179" s="1">
        <v>78</v>
      </c>
      <c r="E179" s="1">
        <v>53101</v>
      </c>
      <c r="F179" s="20" t="s">
        <v>445</v>
      </c>
      <c r="G179" s="15" t="s">
        <v>75</v>
      </c>
      <c r="H179" s="24" t="s">
        <v>76</v>
      </c>
      <c r="I179" s="1">
        <v>5</v>
      </c>
      <c r="J179" s="65">
        <v>0</v>
      </c>
      <c r="K179" s="65">
        <f t="shared" si="2"/>
        <v>0</v>
      </c>
    </row>
    <row r="180" spans="1:11" x14ac:dyDescent="0.25">
      <c r="A180" s="37">
        <v>18</v>
      </c>
      <c r="B180" s="20" t="s">
        <v>456</v>
      </c>
      <c r="C180" s="20" t="s">
        <v>457</v>
      </c>
      <c r="D180" s="1">
        <v>79</v>
      </c>
      <c r="E180" s="1">
        <v>53101</v>
      </c>
      <c r="F180" s="20" t="s">
        <v>445</v>
      </c>
      <c r="G180" s="1" t="s">
        <v>84</v>
      </c>
      <c r="H180" s="24" t="s">
        <v>85</v>
      </c>
      <c r="I180" s="1">
        <v>2</v>
      </c>
      <c r="J180" s="65">
        <v>0</v>
      </c>
      <c r="K180" s="65">
        <f t="shared" si="2"/>
        <v>0</v>
      </c>
    </row>
    <row r="181" spans="1:11" x14ac:dyDescent="0.25">
      <c r="A181" s="37">
        <v>18</v>
      </c>
      <c r="B181" s="20" t="s">
        <v>456</v>
      </c>
      <c r="C181" s="20" t="s">
        <v>457</v>
      </c>
      <c r="D181" s="1">
        <v>80</v>
      </c>
      <c r="E181" s="1">
        <v>53101</v>
      </c>
      <c r="F181" s="20" t="s">
        <v>445</v>
      </c>
      <c r="G181" s="15" t="s">
        <v>82</v>
      </c>
      <c r="H181" s="24" t="s">
        <v>83</v>
      </c>
      <c r="I181" s="1">
        <v>2</v>
      </c>
      <c r="J181" s="65">
        <v>0</v>
      </c>
      <c r="K181" s="65">
        <f t="shared" si="2"/>
        <v>0</v>
      </c>
    </row>
    <row r="182" spans="1:11" x14ac:dyDescent="0.25">
      <c r="A182" s="37">
        <v>18</v>
      </c>
      <c r="B182" s="20" t="s">
        <v>456</v>
      </c>
      <c r="C182" s="20" t="s">
        <v>457</v>
      </c>
      <c r="D182" s="1">
        <v>81</v>
      </c>
      <c r="E182" s="1">
        <v>53101</v>
      </c>
      <c r="F182" s="20" t="s">
        <v>445</v>
      </c>
      <c r="G182" s="15" t="s">
        <v>12</v>
      </c>
      <c r="H182" s="24" t="s">
        <v>13</v>
      </c>
      <c r="I182" s="1">
        <v>2</v>
      </c>
      <c r="J182" s="65">
        <v>0</v>
      </c>
      <c r="K182" s="65">
        <f t="shared" si="2"/>
        <v>0</v>
      </c>
    </row>
    <row r="183" spans="1:11" x14ac:dyDescent="0.25">
      <c r="A183" s="37">
        <v>18</v>
      </c>
      <c r="B183" s="20" t="s">
        <v>456</v>
      </c>
      <c r="C183" s="20" t="s">
        <v>457</v>
      </c>
      <c r="D183" s="1">
        <v>82</v>
      </c>
      <c r="E183" s="1">
        <v>53101</v>
      </c>
      <c r="F183" s="20" t="s">
        <v>445</v>
      </c>
      <c r="G183" s="15" t="s">
        <v>10</v>
      </c>
      <c r="H183" s="24" t="s">
        <v>11</v>
      </c>
      <c r="I183" s="1">
        <v>3</v>
      </c>
      <c r="J183" s="65">
        <v>0</v>
      </c>
      <c r="K183" s="65">
        <f t="shared" si="2"/>
        <v>0</v>
      </c>
    </row>
    <row r="184" spans="1:11" x14ac:dyDescent="0.25">
      <c r="A184" s="37">
        <v>18</v>
      </c>
      <c r="B184" s="20" t="s">
        <v>456</v>
      </c>
      <c r="C184" s="20" t="s">
        <v>457</v>
      </c>
      <c r="D184" s="1">
        <v>83</v>
      </c>
      <c r="E184" s="1">
        <v>53101</v>
      </c>
      <c r="F184" s="20" t="s">
        <v>445</v>
      </c>
      <c r="G184" s="15" t="s">
        <v>78</v>
      </c>
      <c r="H184" s="24" t="s">
        <v>79</v>
      </c>
      <c r="I184" s="1">
        <v>2</v>
      </c>
      <c r="J184" s="65">
        <v>0</v>
      </c>
      <c r="K184" s="65">
        <f t="shared" si="2"/>
        <v>0</v>
      </c>
    </row>
    <row r="185" spans="1:11" x14ac:dyDescent="0.25">
      <c r="A185" s="37">
        <v>18</v>
      </c>
      <c r="B185" s="20" t="s">
        <v>456</v>
      </c>
      <c r="C185" s="20" t="s">
        <v>457</v>
      </c>
      <c r="D185" s="1">
        <v>85</v>
      </c>
      <c r="E185" s="1">
        <v>53101</v>
      </c>
      <c r="F185" s="20" t="s">
        <v>445</v>
      </c>
      <c r="G185" s="15" t="s">
        <v>86</v>
      </c>
      <c r="H185" s="18" t="s">
        <v>87</v>
      </c>
      <c r="I185" s="1">
        <v>1</v>
      </c>
      <c r="J185" s="65">
        <v>0</v>
      </c>
      <c r="K185" s="65">
        <f t="shared" si="2"/>
        <v>0</v>
      </c>
    </row>
    <row r="186" spans="1:11" x14ac:dyDescent="0.25">
      <c r="A186" s="37">
        <v>18</v>
      </c>
      <c r="B186" s="20" t="s">
        <v>456</v>
      </c>
      <c r="C186" s="20" t="s">
        <v>457</v>
      </c>
      <c r="D186" s="1">
        <v>86</v>
      </c>
      <c r="E186" s="1">
        <v>53101</v>
      </c>
      <c r="F186" s="20" t="s">
        <v>445</v>
      </c>
      <c r="G186" s="15" t="s">
        <v>77</v>
      </c>
      <c r="H186" s="18" t="s">
        <v>421</v>
      </c>
      <c r="I186" s="1">
        <v>3</v>
      </c>
      <c r="J186" s="65">
        <v>0</v>
      </c>
      <c r="K186" s="65">
        <f t="shared" si="2"/>
        <v>0</v>
      </c>
    </row>
    <row r="187" spans="1:11" x14ac:dyDescent="0.25">
      <c r="A187" s="37">
        <v>18</v>
      </c>
      <c r="B187" s="20" t="s">
        <v>456</v>
      </c>
      <c r="C187" s="20" t="s">
        <v>457</v>
      </c>
      <c r="D187" s="1">
        <v>88</v>
      </c>
      <c r="E187" s="1">
        <v>53101</v>
      </c>
      <c r="F187" s="20" t="s">
        <v>445</v>
      </c>
      <c r="G187" s="15" t="s">
        <v>63</v>
      </c>
      <c r="H187" s="24" t="s">
        <v>64</v>
      </c>
      <c r="I187" s="1">
        <v>2</v>
      </c>
      <c r="J187" s="65">
        <v>0</v>
      </c>
      <c r="K187" s="65">
        <f t="shared" si="2"/>
        <v>0</v>
      </c>
    </row>
    <row r="188" spans="1:11" x14ac:dyDescent="0.25">
      <c r="A188" s="37">
        <v>18</v>
      </c>
      <c r="B188" s="20" t="s">
        <v>456</v>
      </c>
      <c r="C188" s="20" t="s">
        <v>457</v>
      </c>
      <c r="D188" s="1">
        <v>89</v>
      </c>
      <c r="E188" s="1">
        <v>53101</v>
      </c>
      <c r="F188" s="20" t="s">
        <v>445</v>
      </c>
      <c r="G188" s="15" t="s">
        <v>67</v>
      </c>
      <c r="H188" s="24" t="s">
        <v>68</v>
      </c>
      <c r="I188" s="1">
        <v>1</v>
      </c>
      <c r="J188" s="65">
        <v>0</v>
      </c>
      <c r="K188" s="65">
        <f t="shared" si="2"/>
        <v>0</v>
      </c>
    </row>
    <row r="189" spans="1:11" x14ac:dyDescent="0.25">
      <c r="A189" s="37">
        <v>18</v>
      </c>
      <c r="B189" s="20" t="s">
        <v>456</v>
      </c>
      <c r="C189" s="20" t="s">
        <v>457</v>
      </c>
      <c r="D189" s="1">
        <v>90</v>
      </c>
      <c r="E189" s="1">
        <v>53101</v>
      </c>
      <c r="F189" s="20" t="s">
        <v>445</v>
      </c>
      <c r="G189" s="15"/>
      <c r="H189" s="18" t="s">
        <v>74</v>
      </c>
      <c r="I189" s="1">
        <v>1</v>
      </c>
      <c r="J189" s="65">
        <v>0</v>
      </c>
      <c r="K189" s="65">
        <f t="shared" si="2"/>
        <v>0</v>
      </c>
    </row>
    <row r="190" spans="1:11" x14ac:dyDescent="0.25">
      <c r="A190" s="37">
        <v>18</v>
      </c>
      <c r="B190" s="20" t="s">
        <v>456</v>
      </c>
      <c r="C190" s="20" t="s">
        <v>457</v>
      </c>
      <c r="D190" s="1">
        <v>91</v>
      </c>
      <c r="E190" s="1">
        <v>53101</v>
      </c>
      <c r="F190" s="20" t="s">
        <v>445</v>
      </c>
      <c r="G190" s="15"/>
      <c r="H190" s="18" t="s">
        <v>88</v>
      </c>
      <c r="I190" s="1">
        <v>3</v>
      </c>
      <c r="J190" s="65">
        <v>0</v>
      </c>
      <c r="K190" s="65">
        <f t="shared" si="2"/>
        <v>0</v>
      </c>
    </row>
    <row r="191" spans="1:11" x14ac:dyDescent="0.25">
      <c r="A191" s="37">
        <v>18</v>
      </c>
      <c r="B191" s="20" t="s">
        <v>456</v>
      </c>
      <c r="C191" s="20" t="s">
        <v>457</v>
      </c>
      <c r="D191" s="1">
        <v>92</v>
      </c>
      <c r="E191" s="1">
        <v>53101</v>
      </c>
      <c r="F191" s="20" t="s">
        <v>445</v>
      </c>
      <c r="G191" s="15"/>
      <c r="H191" s="18" t="s">
        <v>422</v>
      </c>
      <c r="I191" s="1">
        <v>2</v>
      </c>
      <c r="J191" s="65">
        <v>0</v>
      </c>
      <c r="K191" s="65">
        <f t="shared" si="2"/>
        <v>0</v>
      </c>
    </row>
    <row r="192" spans="1:11" x14ac:dyDescent="0.25">
      <c r="A192" s="37">
        <v>18</v>
      </c>
      <c r="B192" s="20" t="s">
        <v>456</v>
      </c>
      <c r="C192" s="20" t="s">
        <v>457</v>
      </c>
      <c r="D192" s="1">
        <v>93</v>
      </c>
      <c r="E192" s="1">
        <v>53101</v>
      </c>
      <c r="F192" s="20" t="s">
        <v>445</v>
      </c>
      <c r="G192" s="15"/>
      <c r="H192" s="32" t="s">
        <v>463</v>
      </c>
      <c r="I192" s="1">
        <v>2</v>
      </c>
      <c r="J192" s="65">
        <v>0</v>
      </c>
      <c r="K192" s="65">
        <f t="shared" si="2"/>
        <v>0</v>
      </c>
    </row>
    <row r="193" spans="1:11" x14ac:dyDescent="0.25">
      <c r="A193" s="37">
        <v>18</v>
      </c>
      <c r="B193" s="20" t="s">
        <v>456</v>
      </c>
      <c r="C193" s="20" t="s">
        <v>457</v>
      </c>
      <c r="D193" s="1">
        <v>94</v>
      </c>
      <c r="E193" s="1">
        <v>53101</v>
      </c>
      <c r="F193" s="20" t="s">
        <v>445</v>
      </c>
      <c r="G193" s="15"/>
      <c r="H193" s="32" t="s">
        <v>89</v>
      </c>
      <c r="I193" s="1">
        <v>1</v>
      </c>
      <c r="J193" s="65">
        <v>0</v>
      </c>
      <c r="K193" s="65">
        <f t="shared" si="2"/>
        <v>0</v>
      </c>
    </row>
    <row r="194" spans="1:11" x14ac:dyDescent="0.25">
      <c r="A194" s="37">
        <v>18</v>
      </c>
      <c r="B194" s="20" t="s">
        <v>456</v>
      </c>
      <c r="C194" s="20" t="s">
        <v>457</v>
      </c>
      <c r="D194" s="1">
        <v>95</v>
      </c>
      <c r="E194" s="1">
        <v>53101</v>
      </c>
      <c r="F194" s="20" t="s">
        <v>445</v>
      </c>
      <c r="G194" s="15"/>
      <c r="H194" s="18" t="s">
        <v>25</v>
      </c>
      <c r="I194" s="1">
        <v>1</v>
      </c>
      <c r="J194" s="65">
        <v>0</v>
      </c>
      <c r="K194" s="65">
        <f t="shared" si="2"/>
        <v>0</v>
      </c>
    </row>
    <row r="195" spans="1:11" x14ac:dyDescent="0.25">
      <c r="A195" s="37">
        <v>18</v>
      </c>
      <c r="B195" s="20" t="s">
        <v>456</v>
      </c>
      <c r="C195" s="20" t="s">
        <v>457</v>
      </c>
      <c r="D195" s="1">
        <v>96</v>
      </c>
      <c r="E195" s="1">
        <v>53101</v>
      </c>
      <c r="F195" s="20" t="s">
        <v>445</v>
      </c>
      <c r="G195" s="15"/>
      <c r="H195" s="18" t="s">
        <v>423</v>
      </c>
      <c r="I195" s="1">
        <v>3</v>
      </c>
      <c r="J195" s="65">
        <v>0</v>
      </c>
      <c r="K195" s="65">
        <f t="shared" si="2"/>
        <v>0</v>
      </c>
    </row>
    <row r="196" spans="1:11" x14ac:dyDescent="0.25">
      <c r="A196" s="37">
        <v>18</v>
      </c>
      <c r="B196" s="20" t="s">
        <v>456</v>
      </c>
      <c r="C196" s="20" t="s">
        <v>457</v>
      </c>
      <c r="D196" s="1">
        <v>97</v>
      </c>
      <c r="E196" s="1">
        <v>53101</v>
      </c>
      <c r="F196" s="20" t="s">
        <v>445</v>
      </c>
      <c r="G196" s="9"/>
      <c r="H196" s="31" t="s">
        <v>408</v>
      </c>
      <c r="I196" s="1">
        <v>1</v>
      </c>
      <c r="J196" s="65">
        <v>0</v>
      </c>
      <c r="K196" s="65">
        <f t="shared" si="2"/>
        <v>0</v>
      </c>
    </row>
    <row r="197" spans="1:11" x14ac:dyDescent="0.25">
      <c r="A197" s="37">
        <v>19</v>
      </c>
      <c r="B197" s="20" t="s">
        <v>456</v>
      </c>
      <c r="C197" s="20" t="s">
        <v>457</v>
      </c>
      <c r="D197" s="1">
        <v>98</v>
      </c>
      <c r="E197" s="1">
        <v>53201</v>
      </c>
      <c r="F197" s="20" t="s">
        <v>446</v>
      </c>
      <c r="G197" s="1" t="s">
        <v>101</v>
      </c>
      <c r="H197" s="24" t="s">
        <v>102</v>
      </c>
      <c r="I197" s="1">
        <v>2</v>
      </c>
      <c r="J197" s="65">
        <v>0</v>
      </c>
      <c r="K197" s="65">
        <f t="shared" si="2"/>
        <v>0</v>
      </c>
    </row>
    <row r="198" spans="1:11" x14ac:dyDescent="0.25">
      <c r="A198" s="37">
        <v>19</v>
      </c>
      <c r="B198" s="20" t="s">
        <v>456</v>
      </c>
      <c r="C198" s="20" t="s">
        <v>457</v>
      </c>
      <c r="D198" s="1">
        <v>99</v>
      </c>
      <c r="E198" s="1">
        <v>53201</v>
      </c>
      <c r="F198" s="20" t="s">
        <v>446</v>
      </c>
      <c r="G198" s="15" t="s">
        <v>43</v>
      </c>
      <c r="H198" s="24" t="s">
        <v>44</v>
      </c>
      <c r="I198" s="1">
        <v>2</v>
      </c>
      <c r="J198" s="65">
        <v>0</v>
      </c>
      <c r="K198" s="65">
        <f t="shared" si="2"/>
        <v>0</v>
      </c>
    </row>
    <row r="199" spans="1:11" x14ac:dyDescent="0.25">
      <c r="A199" s="37">
        <v>19</v>
      </c>
      <c r="B199" s="20" t="s">
        <v>456</v>
      </c>
      <c r="C199" s="20" t="s">
        <v>457</v>
      </c>
      <c r="D199" s="1">
        <v>100</v>
      </c>
      <c r="E199" s="1">
        <v>53201</v>
      </c>
      <c r="F199" s="20" t="s">
        <v>446</v>
      </c>
      <c r="G199" s="2" t="s">
        <v>59</v>
      </c>
      <c r="H199" s="24" t="s">
        <v>60</v>
      </c>
      <c r="I199" s="1">
        <v>2</v>
      </c>
      <c r="J199" s="65">
        <v>0</v>
      </c>
      <c r="K199" s="65">
        <f t="shared" si="2"/>
        <v>0</v>
      </c>
    </row>
    <row r="200" spans="1:11" x14ac:dyDescent="0.25">
      <c r="A200" s="37">
        <v>19</v>
      </c>
      <c r="B200" s="20" t="s">
        <v>456</v>
      </c>
      <c r="C200" s="20" t="s">
        <v>457</v>
      </c>
      <c r="D200" s="1">
        <v>101</v>
      </c>
      <c r="E200" s="1">
        <v>53201</v>
      </c>
      <c r="F200" s="20" t="s">
        <v>446</v>
      </c>
      <c r="G200" s="2" t="s">
        <v>104</v>
      </c>
      <c r="H200" s="24" t="s">
        <v>105</v>
      </c>
      <c r="I200" s="1">
        <v>2</v>
      </c>
      <c r="J200" s="65">
        <v>0</v>
      </c>
      <c r="K200" s="65">
        <f t="shared" si="2"/>
        <v>0</v>
      </c>
    </row>
    <row r="201" spans="1:11" x14ac:dyDescent="0.25">
      <c r="A201" s="37">
        <v>19</v>
      </c>
      <c r="B201" s="20" t="s">
        <v>456</v>
      </c>
      <c r="C201" s="20" t="s">
        <v>457</v>
      </c>
      <c r="D201" s="1">
        <v>102</v>
      </c>
      <c r="E201" s="1">
        <v>53201</v>
      </c>
      <c r="F201" s="20" t="s">
        <v>446</v>
      </c>
      <c r="G201" s="15" t="s">
        <v>47</v>
      </c>
      <c r="H201" s="24" t="s">
        <v>48</v>
      </c>
      <c r="I201" s="1">
        <v>2</v>
      </c>
      <c r="J201" s="65">
        <v>0</v>
      </c>
      <c r="K201" s="65">
        <f t="shared" si="2"/>
        <v>0</v>
      </c>
    </row>
    <row r="202" spans="1:11" x14ac:dyDescent="0.25">
      <c r="A202" s="37">
        <v>19</v>
      </c>
      <c r="B202" s="20" t="s">
        <v>456</v>
      </c>
      <c r="C202" s="20" t="s">
        <v>457</v>
      </c>
      <c r="D202" s="1">
        <v>103</v>
      </c>
      <c r="E202" s="1">
        <v>53201</v>
      </c>
      <c r="F202" s="20" t="s">
        <v>446</v>
      </c>
      <c r="G202" s="15" t="s">
        <v>45</v>
      </c>
      <c r="H202" s="24" t="s">
        <v>46</v>
      </c>
      <c r="I202" s="1">
        <v>2</v>
      </c>
      <c r="J202" s="65">
        <v>0</v>
      </c>
      <c r="K202" s="65">
        <f t="shared" si="2"/>
        <v>0</v>
      </c>
    </row>
    <row r="203" spans="1:11" x14ac:dyDescent="0.25">
      <c r="A203" s="37">
        <v>19</v>
      </c>
      <c r="B203" s="20" t="s">
        <v>456</v>
      </c>
      <c r="C203" s="20" t="s">
        <v>457</v>
      </c>
      <c r="D203" s="1">
        <v>104</v>
      </c>
      <c r="E203" s="1">
        <v>53201</v>
      </c>
      <c r="F203" s="20" t="s">
        <v>446</v>
      </c>
      <c r="G203" s="15" t="s">
        <v>53</v>
      </c>
      <c r="H203" s="24" t="s">
        <v>54</v>
      </c>
      <c r="I203" s="1">
        <v>2</v>
      </c>
      <c r="J203" s="65">
        <v>0</v>
      </c>
      <c r="K203" s="65">
        <f t="shared" si="2"/>
        <v>0</v>
      </c>
    </row>
    <row r="204" spans="1:11" x14ac:dyDescent="0.25">
      <c r="A204" s="37">
        <v>19</v>
      </c>
      <c r="B204" s="20" t="s">
        <v>456</v>
      </c>
      <c r="C204" s="20" t="s">
        <v>457</v>
      </c>
      <c r="D204" s="1">
        <v>105</v>
      </c>
      <c r="E204" s="1">
        <v>53201</v>
      </c>
      <c r="F204" s="20" t="s">
        <v>446</v>
      </c>
      <c r="G204" s="15" t="s">
        <v>49</v>
      </c>
      <c r="H204" s="24" t="s">
        <v>50</v>
      </c>
      <c r="I204" s="1">
        <v>2</v>
      </c>
      <c r="J204" s="65">
        <v>0</v>
      </c>
      <c r="K204" s="65">
        <f t="shared" si="2"/>
        <v>0</v>
      </c>
    </row>
    <row r="205" spans="1:11" x14ac:dyDescent="0.25">
      <c r="A205" s="37">
        <v>19</v>
      </c>
      <c r="B205" s="20" t="s">
        <v>456</v>
      </c>
      <c r="C205" s="20" t="s">
        <v>457</v>
      </c>
      <c r="D205" s="1">
        <v>106</v>
      </c>
      <c r="E205" s="1">
        <v>53201</v>
      </c>
      <c r="F205" s="20" t="s">
        <v>446</v>
      </c>
      <c r="G205" s="2" t="s">
        <v>108</v>
      </c>
      <c r="H205" s="24" t="s">
        <v>109</v>
      </c>
      <c r="I205" s="1">
        <v>2</v>
      </c>
      <c r="J205" s="65">
        <v>0</v>
      </c>
      <c r="K205" s="65">
        <f t="shared" ref="K205:K268" si="3">+J205*I205</f>
        <v>0</v>
      </c>
    </row>
    <row r="206" spans="1:11" x14ac:dyDescent="0.25">
      <c r="A206" s="37">
        <v>19</v>
      </c>
      <c r="B206" s="20" t="s">
        <v>456</v>
      </c>
      <c r="C206" s="20" t="s">
        <v>457</v>
      </c>
      <c r="D206" s="1">
        <v>107</v>
      </c>
      <c r="E206" s="1">
        <v>53201</v>
      </c>
      <c r="F206" s="20" t="s">
        <v>446</v>
      </c>
      <c r="G206" s="2" t="s">
        <v>110</v>
      </c>
      <c r="H206" s="24" t="s">
        <v>111</v>
      </c>
      <c r="I206" s="1">
        <v>2</v>
      </c>
      <c r="J206" s="65">
        <v>0</v>
      </c>
      <c r="K206" s="65">
        <f t="shared" si="3"/>
        <v>0</v>
      </c>
    </row>
    <row r="207" spans="1:11" x14ac:dyDescent="0.25">
      <c r="A207" s="37">
        <v>19</v>
      </c>
      <c r="B207" s="20" t="s">
        <v>456</v>
      </c>
      <c r="C207" s="20" t="s">
        <v>457</v>
      </c>
      <c r="D207" s="1">
        <v>108</v>
      </c>
      <c r="E207" s="1">
        <v>53201</v>
      </c>
      <c r="F207" s="20" t="s">
        <v>446</v>
      </c>
      <c r="G207" s="15" t="s">
        <v>41</v>
      </c>
      <c r="H207" s="24" t="s">
        <v>42</v>
      </c>
      <c r="I207" s="1">
        <v>1</v>
      </c>
      <c r="J207" s="65">
        <v>0</v>
      </c>
      <c r="K207" s="65">
        <f t="shared" si="3"/>
        <v>0</v>
      </c>
    </row>
    <row r="208" spans="1:11" x14ac:dyDescent="0.25">
      <c r="A208" s="37">
        <v>19</v>
      </c>
      <c r="B208" s="20" t="s">
        <v>456</v>
      </c>
      <c r="C208" s="20" t="s">
        <v>457</v>
      </c>
      <c r="D208" s="1">
        <v>109</v>
      </c>
      <c r="E208" s="1">
        <v>53201</v>
      </c>
      <c r="F208" s="20" t="s">
        <v>446</v>
      </c>
      <c r="G208" s="15" t="s">
        <v>61</v>
      </c>
      <c r="H208" s="24" t="s">
        <v>62</v>
      </c>
      <c r="I208" s="1">
        <v>1</v>
      </c>
      <c r="J208" s="65">
        <v>0</v>
      </c>
      <c r="K208" s="65">
        <f t="shared" si="3"/>
        <v>0</v>
      </c>
    </row>
    <row r="209" spans="1:11" x14ac:dyDescent="0.25">
      <c r="A209" s="37">
        <v>19</v>
      </c>
      <c r="B209" s="20" t="s">
        <v>456</v>
      </c>
      <c r="C209" s="20" t="s">
        <v>457</v>
      </c>
      <c r="D209" s="1">
        <v>110</v>
      </c>
      <c r="E209" s="1">
        <v>53201</v>
      </c>
      <c r="F209" s="20" t="s">
        <v>446</v>
      </c>
      <c r="G209" s="15" t="s">
        <v>97</v>
      </c>
      <c r="H209" s="24" t="s">
        <v>98</v>
      </c>
      <c r="I209" s="1">
        <v>2</v>
      </c>
      <c r="J209" s="65">
        <v>0</v>
      </c>
      <c r="K209" s="65">
        <f t="shared" si="3"/>
        <v>0</v>
      </c>
    </row>
    <row r="210" spans="1:11" x14ac:dyDescent="0.25">
      <c r="A210" s="37">
        <v>19</v>
      </c>
      <c r="B210" s="20" t="s">
        <v>456</v>
      </c>
      <c r="C210" s="20" t="s">
        <v>457</v>
      </c>
      <c r="D210" s="1">
        <v>111</v>
      </c>
      <c r="E210" s="1">
        <v>53201</v>
      </c>
      <c r="F210" s="20" t="s">
        <v>446</v>
      </c>
      <c r="G210" s="1" t="s">
        <v>99</v>
      </c>
      <c r="H210" s="24" t="s">
        <v>100</v>
      </c>
      <c r="I210" s="1">
        <v>2</v>
      </c>
      <c r="J210" s="65">
        <v>0</v>
      </c>
      <c r="K210" s="65">
        <f t="shared" si="3"/>
        <v>0</v>
      </c>
    </row>
    <row r="211" spans="1:11" x14ac:dyDescent="0.25">
      <c r="A211" s="37">
        <v>19</v>
      </c>
      <c r="B211" s="20" t="s">
        <v>456</v>
      </c>
      <c r="C211" s="20" t="s">
        <v>457</v>
      </c>
      <c r="D211" s="1">
        <v>112</v>
      </c>
      <c r="E211" s="1">
        <v>53201</v>
      </c>
      <c r="F211" s="20" t="s">
        <v>446</v>
      </c>
      <c r="G211" s="15" t="s">
        <v>0</v>
      </c>
      <c r="H211" s="24" t="s">
        <v>1</v>
      </c>
      <c r="I211" s="1">
        <v>1</v>
      </c>
      <c r="J211" s="65">
        <v>0</v>
      </c>
      <c r="K211" s="65">
        <f t="shared" si="3"/>
        <v>0</v>
      </c>
    </row>
    <row r="212" spans="1:11" x14ac:dyDescent="0.25">
      <c r="A212" s="37">
        <v>19</v>
      </c>
      <c r="B212" s="20" t="s">
        <v>456</v>
      </c>
      <c r="C212" s="20" t="s">
        <v>457</v>
      </c>
      <c r="D212" s="1">
        <v>113</v>
      </c>
      <c r="E212" s="1">
        <v>53201</v>
      </c>
      <c r="F212" s="20" t="s">
        <v>446</v>
      </c>
      <c r="G212" s="15" t="s">
        <v>35</v>
      </c>
      <c r="H212" s="24" t="s">
        <v>36</v>
      </c>
      <c r="I212" s="1">
        <v>3</v>
      </c>
      <c r="J212" s="65">
        <v>0</v>
      </c>
      <c r="K212" s="65">
        <f t="shared" si="3"/>
        <v>0</v>
      </c>
    </row>
    <row r="213" spans="1:11" x14ac:dyDescent="0.25">
      <c r="A213" s="37">
        <v>19</v>
      </c>
      <c r="B213" s="20" t="s">
        <v>456</v>
      </c>
      <c r="C213" s="20" t="s">
        <v>457</v>
      </c>
      <c r="D213" s="1">
        <v>114</v>
      </c>
      <c r="E213" s="1">
        <v>53201</v>
      </c>
      <c r="F213" s="20" t="s">
        <v>446</v>
      </c>
      <c r="G213" s="15" t="s">
        <v>37</v>
      </c>
      <c r="H213" s="24" t="s">
        <v>38</v>
      </c>
      <c r="I213" s="1">
        <v>3</v>
      </c>
      <c r="J213" s="65">
        <v>0</v>
      </c>
      <c r="K213" s="65">
        <f t="shared" si="3"/>
        <v>0</v>
      </c>
    </row>
    <row r="214" spans="1:11" x14ac:dyDescent="0.25">
      <c r="A214" s="37">
        <v>19</v>
      </c>
      <c r="B214" s="20" t="s">
        <v>456</v>
      </c>
      <c r="C214" s="20" t="s">
        <v>457</v>
      </c>
      <c r="D214" s="1">
        <v>115</v>
      </c>
      <c r="E214" s="1">
        <v>53201</v>
      </c>
      <c r="F214" s="20" t="s">
        <v>446</v>
      </c>
      <c r="G214" s="15" t="s">
        <v>39</v>
      </c>
      <c r="H214" s="24" t="s">
        <v>40</v>
      </c>
      <c r="I214" s="1">
        <v>5</v>
      </c>
      <c r="J214" s="65">
        <v>0</v>
      </c>
      <c r="K214" s="65">
        <f t="shared" si="3"/>
        <v>0</v>
      </c>
    </row>
    <row r="215" spans="1:11" x14ac:dyDescent="0.25">
      <c r="A215" s="37">
        <v>19</v>
      </c>
      <c r="B215" s="20" t="s">
        <v>456</v>
      </c>
      <c r="C215" s="20" t="s">
        <v>457</v>
      </c>
      <c r="D215" s="1">
        <v>116</v>
      </c>
      <c r="E215" s="1">
        <v>53201</v>
      </c>
      <c r="F215" s="20" t="s">
        <v>446</v>
      </c>
      <c r="G215" s="2" t="s">
        <v>106</v>
      </c>
      <c r="H215" s="24" t="s">
        <v>107</v>
      </c>
      <c r="I215" s="1">
        <v>2</v>
      </c>
      <c r="J215" s="65">
        <v>0</v>
      </c>
      <c r="K215" s="65">
        <f t="shared" si="3"/>
        <v>0</v>
      </c>
    </row>
    <row r="216" spans="1:11" x14ac:dyDescent="0.25">
      <c r="A216" s="37">
        <v>19</v>
      </c>
      <c r="B216" s="20" t="s">
        <v>456</v>
      </c>
      <c r="C216" s="20" t="s">
        <v>457</v>
      </c>
      <c r="D216" s="1">
        <v>117</v>
      </c>
      <c r="E216" s="1">
        <v>53201</v>
      </c>
      <c r="F216" s="20" t="s">
        <v>446</v>
      </c>
      <c r="G216" s="2" t="s">
        <v>57</v>
      </c>
      <c r="H216" s="24" t="s">
        <v>58</v>
      </c>
      <c r="I216" s="1">
        <v>2</v>
      </c>
      <c r="J216" s="65">
        <v>0</v>
      </c>
      <c r="K216" s="65">
        <f t="shared" si="3"/>
        <v>0</v>
      </c>
    </row>
    <row r="217" spans="1:11" x14ac:dyDescent="0.25">
      <c r="A217" s="37">
        <v>19</v>
      </c>
      <c r="B217" s="20" t="s">
        <v>456</v>
      </c>
      <c r="C217" s="20" t="s">
        <v>457</v>
      </c>
      <c r="D217" s="1">
        <v>118</v>
      </c>
      <c r="E217" s="1">
        <v>53201</v>
      </c>
      <c r="F217" s="20" t="s">
        <v>446</v>
      </c>
      <c r="G217" s="2" t="s">
        <v>55</v>
      </c>
      <c r="H217" s="24" t="s">
        <v>56</v>
      </c>
      <c r="I217" s="1">
        <v>1</v>
      </c>
      <c r="J217" s="65">
        <v>0</v>
      </c>
      <c r="K217" s="65">
        <f t="shared" si="3"/>
        <v>0</v>
      </c>
    </row>
    <row r="218" spans="1:11" x14ac:dyDescent="0.25">
      <c r="A218" s="37">
        <v>19</v>
      </c>
      <c r="B218" s="20" t="s">
        <v>456</v>
      </c>
      <c r="C218" s="20" t="s">
        <v>457</v>
      </c>
      <c r="D218" s="1">
        <v>119</v>
      </c>
      <c r="E218" s="1">
        <v>53201</v>
      </c>
      <c r="F218" s="20" t="s">
        <v>446</v>
      </c>
      <c r="G218" s="15"/>
      <c r="H218" s="27" t="s">
        <v>94</v>
      </c>
      <c r="I218" s="1">
        <v>1</v>
      </c>
      <c r="J218" s="65">
        <v>0</v>
      </c>
      <c r="K218" s="65">
        <f t="shared" si="3"/>
        <v>0</v>
      </c>
    </row>
    <row r="219" spans="1:11" x14ac:dyDescent="0.25">
      <c r="A219" s="37">
        <v>19</v>
      </c>
      <c r="B219" s="20" t="s">
        <v>456</v>
      </c>
      <c r="C219" s="20" t="s">
        <v>457</v>
      </c>
      <c r="D219" s="1">
        <v>120</v>
      </c>
      <c r="E219" s="1">
        <v>53201</v>
      </c>
      <c r="F219" s="20" t="s">
        <v>446</v>
      </c>
      <c r="G219" s="15"/>
      <c r="H219" s="18" t="s">
        <v>65</v>
      </c>
      <c r="I219" s="1">
        <v>2</v>
      </c>
      <c r="J219" s="65">
        <v>0</v>
      </c>
      <c r="K219" s="65">
        <f t="shared" si="3"/>
        <v>0</v>
      </c>
    </row>
    <row r="220" spans="1:11" x14ac:dyDescent="0.25">
      <c r="A220" s="37">
        <v>19</v>
      </c>
      <c r="B220" s="20" t="s">
        <v>456</v>
      </c>
      <c r="C220" s="20" t="s">
        <v>457</v>
      </c>
      <c r="D220" s="1">
        <v>121</v>
      </c>
      <c r="E220" s="1">
        <v>53201</v>
      </c>
      <c r="F220" s="20" t="s">
        <v>446</v>
      </c>
      <c r="G220" s="15"/>
      <c r="H220" s="18" t="s">
        <v>95</v>
      </c>
      <c r="I220" s="1">
        <v>2</v>
      </c>
      <c r="J220" s="65">
        <v>0</v>
      </c>
      <c r="K220" s="65">
        <f t="shared" si="3"/>
        <v>0</v>
      </c>
    </row>
    <row r="221" spans="1:11" x14ac:dyDescent="0.25">
      <c r="A221" s="37">
        <v>19</v>
      </c>
      <c r="B221" s="20" t="s">
        <v>456</v>
      </c>
      <c r="C221" s="20" t="s">
        <v>457</v>
      </c>
      <c r="D221" s="1">
        <v>122</v>
      </c>
      <c r="E221" s="1">
        <v>53201</v>
      </c>
      <c r="F221" s="20" t="s">
        <v>446</v>
      </c>
      <c r="G221" s="15"/>
      <c r="H221" s="18" t="s">
        <v>96</v>
      </c>
      <c r="I221" s="1">
        <v>2</v>
      </c>
      <c r="J221" s="65">
        <v>0</v>
      </c>
      <c r="K221" s="65">
        <f t="shared" si="3"/>
        <v>0</v>
      </c>
    </row>
    <row r="222" spans="1:11" x14ac:dyDescent="0.25">
      <c r="A222" s="37">
        <v>19</v>
      </c>
      <c r="B222" s="20" t="s">
        <v>456</v>
      </c>
      <c r="C222" s="20" t="s">
        <v>457</v>
      </c>
      <c r="D222" s="1">
        <v>123</v>
      </c>
      <c r="E222" s="1">
        <v>53201</v>
      </c>
      <c r="F222" s="20" t="s">
        <v>446</v>
      </c>
      <c r="G222" s="2"/>
      <c r="H222" s="18" t="s">
        <v>103</v>
      </c>
      <c r="I222" s="1">
        <v>2</v>
      </c>
      <c r="J222" s="65">
        <v>0</v>
      </c>
      <c r="K222" s="65">
        <f t="shared" si="3"/>
        <v>0</v>
      </c>
    </row>
    <row r="223" spans="1:11" x14ac:dyDescent="0.25">
      <c r="A223" s="37">
        <v>19</v>
      </c>
      <c r="B223" s="20" t="s">
        <v>456</v>
      </c>
      <c r="C223" s="20" t="s">
        <v>457</v>
      </c>
      <c r="D223" s="1">
        <v>124</v>
      </c>
      <c r="E223" s="1">
        <v>53201</v>
      </c>
      <c r="F223" s="20" t="s">
        <v>446</v>
      </c>
      <c r="G223" s="2"/>
      <c r="H223" s="32" t="s">
        <v>474</v>
      </c>
      <c r="I223" s="1">
        <v>2</v>
      </c>
      <c r="J223" s="65">
        <v>0</v>
      </c>
      <c r="K223" s="65">
        <f t="shared" si="3"/>
        <v>0</v>
      </c>
    </row>
    <row r="224" spans="1:11" x14ac:dyDescent="0.25">
      <c r="A224" s="37">
        <v>19</v>
      </c>
      <c r="B224" s="20" t="s">
        <v>456</v>
      </c>
      <c r="C224" s="20" t="s">
        <v>457</v>
      </c>
      <c r="D224" s="1">
        <v>125</v>
      </c>
      <c r="E224" s="1">
        <v>53201</v>
      </c>
      <c r="F224" s="20" t="s">
        <v>446</v>
      </c>
      <c r="G224" s="2"/>
      <c r="H224" s="27" t="s">
        <v>436</v>
      </c>
      <c r="I224" s="1">
        <v>2</v>
      </c>
      <c r="J224" s="65">
        <v>0</v>
      </c>
      <c r="K224" s="65">
        <f t="shared" si="3"/>
        <v>0</v>
      </c>
    </row>
    <row r="225" spans="1:11" x14ac:dyDescent="0.25">
      <c r="A225" s="37">
        <v>20</v>
      </c>
      <c r="B225" s="20" t="s">
        <v>454</v>
      </c>
      <c r="C225" s="20" t="s">
        <v>441</v>
      </c>
      <c r="D225" s="1">
        <v>332</v>
      </c>
      <c r="E225" s="1">
        <v>51101</v>
      </c>
      <c r="F225" s="20" t="s">
        <v>443</v>
      </c>
      <c r="G225" s="15"/>
      <c r="H225" s="28" t="s">
        <v>427</v>
      </c>
      <c r="I225" s="1">
        <v>3</v>
      </c>
      <c r="J225" s="65">
        <v>0</v>
      </c>
      <c r="K225" s="65">
        <f t="shared" si="3"/>
        <v>0</v>
      </c>
    </row>
    <row r="226" spans="1:11" x14ac:dyDescent="0.25">
      <c r="A226" s="37">
        <v>20</v>
      </c>
      <c r="B226" s="20" t="s">
        <v>454</v>
      </c>
      <c r="C226" s="20" t="s">
        <v>441</v>
      </c>
      <c r="D226" s="1">
        <v>333</v>
      </c>
      <c r="E226" s="1">
        <v>51101</v>
      </c>
      <c r="F226" s="20" t="s">
        <v>443</v>
      </c>
      <c r="G226" s="15"/>
      <c r="H226" s="28" t="s">
        <v>433</v>
      </c>
      <c r="I226" s="1">
        <v>2</v>
      </c>
      <c r="J226" s="65">
        <v>0</v>
      </c>
      <c r="K226" s="65">
        <f t="shared" si="3"/>
        <v>0</v>
      </c>
    </row>
    <row r="227" spans="1:11" x14ac:dyDescent="0.25">
      <c r="A227" s="37">
        <v>20</v>
      </c>
      <c r="B227" s="20" t="s">
        <v>454</v>
      </c>
      <c r="C227" s="20" t="s">
        <v>441</v>
      </c>
      <c r="D227" s="1">
        <v>334</v>
      </c>
      <c r="E227" s="1">
        <v>51101</v>
      </c>
      <c r="F227" s="20" t="s">
        <v>443</v>
      </c>
      <c r="G227" s="15"/>
      <c r="H227" s="28" t="s">
        <v>429</v>
      </c>
      <c r="I227" s="1">
        <v>4</v>
      </c>
      <c r="J227" s="65">
        <v>0</v>
      </c>
      <c r="K227" s="65">
        <f t="shared" si="3"/>
        <v>0</v>
      </c>
    </row>
    <row r="228" spans="1:11" x14ac:dyDescent="0.25">
      <c r="A228" s="37">
        <v>20</v>
      </c>
      <c r="B228" s="20" t="s">
        <v>454</v>
      </c>
      <c r="C228" s="20" t="s">
        <v>441</v>
      </c>
      <c r="D228" s="1">
        <v>335</v>
      </c>
      <c r="E228" s="1">
        <v>51101</v>
      </c>
      <c r="F228" s="20" t="s">
        <v>443</v>
      </c>
      <c r="G228" s="15"/>
      <c r="H228" s="19" t="s">
        <v>379</v>
      </c>
      <c r="I228" s="1">
        <v>1</v>
      </c>
      <c r="J228" s="65">
        <v>0</v>
      </c>
      <c r="K228" s="65">
        <f t="shared" si="3"/>
        <v>0</v>
      </c>
    </row>
    <row r="229" spans="1:11" x14ac:dyDescent="0.25">
      <c r="A229" s="37">
        <v>20</v>
      </c>
      <c r="B229" s="20" t="s">
        <v>454</v>
      </c>
      <c r="C229" s="20" t="s">
        <v>441</v>
      </c>
      <c r="D229" s="1">
        <v>336</v>
      </c>
      <c r="E229" s="1">
        <v>51101</v>
      </c>
      <c r="F229" s="20" t="s">
        <v>443</v>
      </c>
      <c r="G229" s="15"/>
      <c r="H229" s="19" t="s">
        <v>382</v>
      </c>
      <c r="I229" s="1">
        <v>2</v>
      </c>
      <c r="J229" s="65">
        <v>0</v>
      </c>
      <c r="K229" s="65">
        <f t="shared" si="3"/>
        <v>0</v>
      </c>
    </row>
    <row r="230" spans="1:11" x14ac:dyDescent="0.25">
      <c r="A230" s="37">
        <v>20</v>
      </c>
      <c r="B230" s="20" t="s">
        <v>454</v>
      </c>
      <c r="C230" s="20" t="s">
        <v>441</v>
      </c>
      <c r="D230" s="1">
        <v>337</v>
      </c>
      <c r="E230" s="1">
        <v>51101</v>
      </c>
      <c r="F230" s="20" t="s">
        <v>443</v>
      </c>
      <c r="G230" s="41"/>
      <c r="H230" s="28" t="s">
        <v>428</v>
      </c>
      <c r="I230" s="1">
        <v>2</v>
      </c>
      <c r="J230" s="65">
        <v>0</v>
      </c>
      <c r="K230" s="65">
        <f t="shared" si="3"/>
        <v>0</v>
      </c>
    </row>
    <row r="231" spans="1:11" x14ac:dyDescent="0.25">
      <c r="A231" s="37">
        <v>20</v>
      </c>
      <c r="B231" s="20" t="s">
        <v>454</v>
      </c>
      <c r="C231" s="20" t="s">
        <v>441</v>
      </c>
      <c r="D231" s="1">
        <v>338</v>
      </c>
      <c r="E231" s="1">
        <v>51101</v>
      </c>
      <c r="F231" s="20" t="s">
        <v>443</v>
      </c>
      <c r="G231" s="41"/>
      <c r="H231" s="19" t="s">
        <v>117</v>
      </c>
      <c r="I231" s="1">
        <v>6</v>
      </c>
      <c r="J231" s="65">
        <v>0</v>
      </c>
      <c r="K231" s="65">
        <f t="shared" si="3"/>
        <v>0</v>
      </c>
    </row>
    <row r="232" spans="1:11" x14ac:dyDescent="0.25">
      <c r="A232" s="37">
        <v>20</v>
      </c>
      <c r="B232" s="20" t="s">
        <v>454</v>
      </c>
      <c r="C232" s="20" t="s">
        <v>441</v>
      </c>
      <c r="D232" s="1">
        <v>339</v>
      </c>
      <c r="E232" s="1">
        <v>51101</v>
      </c>
      <c r="F232" s="20" t="s">
        <v>443</v>
      </c>
      <c r="G232" s="41"/>
      <c r="H232" s="19" t="s">
        <v>118</v>
      </c>
      <c r="I232" s="1">
        <v>1</v>
      </c>
      <c r="J232" s="65">
        <v>0</v>
      </c>
      <c r="K232" s="65">
        <f t="shared" si="3"/>
        <v>0</v>
      </c>
    </row>
    <row r="233" spans="1:11" x14ac:dyDescent="0.25">
      <c r="A233" s="37">
        <v>20</v>
      </c>
      <c r="B233" s="20" t="s">
        <v>454</v>
      </c>
      <c r="C233" s="20" t="s">
        <v>441</v>
      </c>
      <c r="D233" s="1">
        <v>340</v>
      </c>
      <c r="E233" s="1">
        <v>51101</v>
      </c>
      <c r="F233" s="20" t="s">
        <v>443</v>
      </c>
      <c r="G233" s="41"/>
      <c r="H233" s="19" t="s">
        <v>119</v>
      </c>
      <c r="I233" s="1">
        <v>2</v>
      </c>
      <c r="J233" s="65">
        <v>0</v>
      </c>
      <c r="K233" s="65">
        <f t="shared" si="3"/>
        <v>0</v>
      </c>
    </row>
    <row r="234" spans="1:11" x14ac:dyDescent="0.25">
      <c r="A234" s="37">
        <v>20</v>
      </c>
      <c r="B234" s="20" t="s">
        <v>454</v>
      </c>
      <c r="C234" s="20" t="s">
        <v>441</v>
      </c>
      <c r="D234" s="1">
        <v>341</v>
      </c>
      <c r="E234" s="1">
        <v>51101</v>
      </c>
      <c r="F234" s="20" t="s">
        <v>443</v>
      </c>
      <c r="G234" s="15"/>
      <c r="H234" s="28" t="s">
        <v>120</v>
      </c>
      <c r="I234" s="1">
        <v>4</v>
      </c>
      <c r="J234" s="65">
        <v>0</v>
      </c>
      <c r="K234" s="65">
        <f t="shared" si="3"/>
        <v>0</v>
      </c>
    </row>
    <row r="235" spans="1:11" x14ac:dyDescent="0.25">
      <c r="A235" s="37">
        <v>20</v>
      </c>
      <c r="B235" s="20" t="s">
        <v>454</v>
      </c>
      <c r="C235" s="20" t="s">
        <v>441</v>
      </c>
      <c r="D235" s="1">
        <v>345</v>
      </c>
      <c r="E235" s="1">
        <v>51901</v>
      </c>
      <c r="F235" s="20" t="s">
        <v>444</v>
      </c>
      <c r="G235" s="15"/>
      <c r="H235" s="19" t="s">
        <v>462</v>
      </c>
      <c r="I235" s="1">
        <v>1</v>
      </c>
      <c r="J235" s="65">
        <v>0</v>
      </c>
      <c r="K235" s="65">
        <f t="shared" si="3"/>
        <v>0</v>
      </c>
    </row>
    <row r="236" spans="1:11" x14ac:dyDescent="0.25">
      <c r="A236" s="37">
        <v>20</v>
      </c>
      <c r="B236" s="20" t="s">
        <v>454</v>
      </c>
      <c r="C236" s="20" t="s">
        <v>441</v>
      </c>
      <c r="D236" s="1">
        <v>346</v>
      </c>
      <c r="E236" s="1">
        <v>51901</v>
      </c>
      <c r="F236" s="20" t="s">
        <v>444</v>
      </c>
      <c r="G236" s="15"/>
      <c r="H236" s="28" t="s">
        <v>377</v>
      </c>
      <c r="I236" s="1">
        <v>1</v>
      </c>
      <c r="J236" s="65">
        <v>0</v>
      </c>
      <c r="K236" s="65">
        <f t="shared" si="3"/>
        <v>0</v>
      </c>
    </row>
    <row r="237" spans="1:11" x14ac:dyDescent="0.25">
      <c r="A237" s="37">
        <v>20</v>
      </c>
      <c r="B237" s="20" t="s">
        <v>454</v>
      </c>
      <c r="C237" s="20" t="s">
        <v>441</v>
      </c>
      <c r="D237" s="1">
        <v>347</v>
      </c>
      <c r="E237" s="1">
        <v>51901</v>
      </c>
      <c r="F237" s="20" t="s">
        <v>444</v>
      </c>
      <c r="G237" s="15"/>
      <c r="H237" s="19" t="s">
        <v>376</v>
      </c>
      <c r="I237" s="1">
        <v>1</v>
      </c>
      <c r="J237" s="65">
        <v>0</v>
      </c>
      <c r="K237" s="65">
        <f t="shared" si="3"/>
        <v>0</v>
      </c>
    </row>
    <row r="238" spans="1:11" x14ac:dyDescent="0.25">
      <c r="A238" s="37">
        <v>20</v>
      </c>
      <c r="B238" s="20" t="s">
        <v>454</v>
      </c>
      <c r="C238" s="20" t="s">
        <v>441</v>
      </c>
      <c r="D238" s="1">
        <v>348</v>
      </c>
      <c r="E238" s="1">
        <v>51901</v>
      </c>
      <c r="F238" s="20" t="s">
        <v>444</v>
      </c>
      <c r="G238" s="41"/>
      <c r="H238" s="19" t="s">
        <v>378</v>
      </c>
      <c r="I238" s="1">
        <v>2</v>
      </c>
      <c r="J238" s="65">
        <v>0</v>
      </c>
      <c r="K238" s="65">
        <f t="shared" si="3"/>
        <v>0</v>
      </c>
    </row>
    <row r="239" spans="1:11" x14ac:dyDescent="0.25">
      <c r="A239" s="37">
        <v>20</v>
      </c>
      <c r="B239" s="20" t="s">
        <v>454</v>
      </c>
      <c r="C239" s="20" t="s">
        <v>441</v>
      </c>
      <c r="D239" s="1">
        <v>349</v>
      </c>
      <c r="E239" s="1">
        <v>51901</v>
      </c>
      <c r="F239" s="20" t="s">
        <v>444</v>
      </c>
      <c r="G239" s="41"/>
      <c r="H239" s="19" t="s">
        <v>73</v>
      </c>
      <c r="I239" s="1">
        <v>1</v>
      </c>
      <c r="J239" s="65">
        <v>0</v>
      </c>
      <c r="K239" s="65">
        <f t="shared" si="3"/>
        <v>0</v>
      </c>
    </row>
    <row r="240" spans="1:11" x14ac:dyDescent="0.25">
      <c r="A240" s="37">
        <v>20</v>
      </c>
      <c r="B240" s="20" t="s">
        <v>454</v>
      </c>
      <c r="C240" s="20" t="s">
        <v>441</v>
      </c>
      <c r="D240" s="1">
        <v>350</v>
      </c>
      <c r="E240" s="1">
        <v>51901</v>
      </c>
      <c r="F240" s="20" t="s">
        <v>444</v>
      </c>
      <c r="G240" s="41"/>
      <c r="H240" s="19" t="s">
        <v>381</v>
      </c>
      <c r="I240" s="1">
        <v>2</v>
      </c>
      <c r="J240" s="65">
        <v>0</v>
      </c>
      <c r="K240" s="65">
        <f t="shared" si="3"/>
        <v>0</v>
      </c>
    </row>
    <row r="241" spans="1:11" x14ac:dyDescent="0.25">
      <c r="A241" s="37">
        <v>20</v>
      </c>
      <c r="B241" s="20" t="s">
        <v>454</v>
      </c>
      <c r="C241" s="20" t="s">
        <v>441</v>
      </c>
      <c r="D241" s="1">
        <v>351</v>
      </c>
      <c r="E241" s="1">
        <v>51901</v>
      </c>
      <c r="F241" s="20" t="s">
        <v>444</v>
      </c>
      <c r="G241" s="15"/>
      <c r="H241" s="19" t="s">
        <v>121</v>
      </c>
      <c r="I241" s="1">
        <v>1</v>
      </c>
      <c r="J241" s="65">
        <v>0</v>
      </c>
      <c r="K241" s="65">
        <f t="shared" si="3"/>
        <v>0</v>
      </c>
    </row>
    <row r="242" spans="1:11" x14ac:dyDescent="0.25">
      <c r="A242" s="37">
        <v>20</v>
      </c>
      <c r="B242" s="20" t="s">
        <v>454</v>
      </c>
      <c r="C242" s="20" t="s">
        <v>441</v>
      </c>
      <c r="D242" s="1">
        <v>352</v>
      </c>
      <c r="E242" s="1">
        <v>51901</v>
      </c>
      <c r="F242" s="20" t="s">
        <v>444</v>
      </c>
      <c r="G242" s="15"/>
      <c r="H242" s="28" t="s">
        <v>465</v>
      </c>
      <c r="I242" s="1">
        <v>1</v>
      </c>
      <c r="J242" s="65">
        <v>0</v>
      </c>
      <c r="K242" s="65">
        <f t="shared" si="3"/>
        <v>0</v>
      </c>
    </row>
    <row r="243" spans="1:11" x14ac:dyDescent="0.25">
      <c r="A243" s="37">
        <v>20</v>
      </c>
      <c r="B243" s="20" t="s">
        <v>454</v>
      </c>
      <c r="C243" s="20" t="s">
        <v>441</v>
      </c>
      <c r="D243" s="1">
        <v>353</v>
      </c>
      <c r="E243" s="1">
        <v>51901</v>
      </c>
      <c r="F243" s="20" t="s">
        <v>444</v>
      </c>
      <c r="G243" s="15"/>
      <c r="H243" s="19" t="s">
        <v>122</v>
      </c>
      <c r="I243" s="1">
        <v>6</v>
      </c>
      <c r="J243" s="65">
        <v>0</v>
      </c>
      <c r="K243" s="65">
        <f t="shared" si="3"/>
        <v>0</v>
      </c>
    </row>
    <row r="244" spans="1:11" x14ac:dyDescent="0.25">
      <c r="A244" s="37">
        <v>20</v>
      </c>
      <c r="B244" s="20" t="s">
        <v>454</v>
      </c>
      <c r="C244" s="20" t="s">
        <v>441</v>
      </c>
      <c r="D244" s="1">
        <v>354</v>
      </c>
      <c r="E244" s="1">
        <v>51901</v>
      </c>
      <c r="F244" s="20" t="s">
        <v>444</v>
      </c>
      <c r="G244" s="15"/>
      <c r="H244" s="19" t="s">
        <v>123</v>
      </c>
      <c r="I244" s="1">
        <v>1</v>
      </c>
      <c r="J244" s="65">
        <v>0</v>
      </c>
      <c r="K244" s="65">
        <f t="shared" si="3"/>
        <v>0</v>
      </c>
    </row>
    <row r="245" spans="1:11" x14ac:dyDescent="0.25">
      <c r="A245" s="37">
        <v>20</v>
      </c>
      <c r="B245" s="20" t="s">
        <v>454</v>
      </c>
      <c r="C245" s="20" t="s">
        <v>441</v>
      </c>
      <c r="D245" s="1">
        <v>355</v>
      </c>
      <c r="E245" s="1">
        <v>51901</v>
      </c>
      <c r="F245" s="20" t="s">
        <v>444</v>
      </c>
      <c r="G245" s="15"/>
      <c r="H245" s="19" t="s">
        <v>124</v>
      </c>
      <c r="I245" s="1">
        <v>1</v>
      </c>
      <c r="J245" s="65">
        <v>0</v>
      </c>
      <c r="K245" s="65">
        <f t="shared" si="3"/>
        <v>0</v>
      </c>
    </row>
    <row r="246" spans="1:11" x14ac:dyDescent="0.25">
      <c r="A246" s="37">
        <v>20</v>
      </c>
      <c r="B246" s="20" t="s">
        <v>454</v>
      </c>
      <c r="C246" s="20" t="s">
        <v>441</v>
      </c>
      <c r="D246" s="1">
        <v>356</v>
      </c>
      <c r="E246" s="1">
        <v>51901</v>
      </c>
      <c r="F246" s="20" t="s">
        <v>444</v>
      </c>
      <c r="G246" s="15"/>
      <c r="H246" s="19" t="s">
        <v>28</v>
      </c>
      <c r="I246" s="1">
        <v>3</v>
      </c>
      <c r="J246" s="65">
        <v>0</v>
      </c>
      <c r="K246" s="65">
        <f t="shared" si="3"/>
        <v>0</v>
      </c>
    </row>
    <row r="247" spans="1:11" x14ac:dyDescent="0.25">
      <c r="A247" s="37">
        <v>21</v>
      </c>
      <c r="B247" s="20" t="s">
        <v>454</v>
      </c>
      <c r="C247" s="20" t="s">
        <v>441</v>
      </c>
      <c r="D247" s="1">
        <v>376</v>
      </c>
      <c r="E247" s="1">
        <v>53201</v>
      </c>
      <c r="F247" s="20" t="s">
        <v>446</v>
      </c>
      <c r="G247" s="15"/>
      <c r="H247" s="19" t="s">
        <v>380</v>
      </c>
      <c r="I247" s="1">
        <v>1</v>
      </c>
      <c r="J247" s="65">
        <v>0</v>
      </c>
      <c r="K247" s="65">
        <f t="shared" si="3"/>
        <v>0</v>
      </c>
    </row>
    <row r="248" spans="1:11" x14ac:dyDescent="0.25">
      <c r="A248" s="37">
        <v>21</v>
      </c>
      <c r="B248" s="20" t="s">
        <v>454</v>
      </c>
      <c r="C248" s="20" t="s">
        <v>441</v>
      </c>
      <c r="D248" s="1">
        <v>377</v>
      </c>
      <c r="E248" s="1">
        <v>53201</v>
      </c>
      <c r="F248" s="20" t="s">
        <v>446</v>
      </c>
      <c r="G248" s="1" t="s">
        <v>33</v>
      </c>
      <c r="H248" s="29" t="s">
        <v>34</v>
      </c>
      <c r="I248" s="1">
        <v>1</v>
      </c>
      <c r="J248" s="65">
        <v>0</v>
      </c>
      <c r="K248" s="65">
        <f t="shared" si="3"/>
        <v>0</v>
      </c>
    </row>
    <row r="249" spans="1:11" x14ac:dyDescent="0.25">
      <c r="A249" s="37">
        <v>21</v>
      </c>
      <c r="B249" s="20" t="s">
        <v>454</v>
      </c>
      <c r="C249" s="20" t="s">
        <v>441</v>
      </c>
      <c r="D249" s="1">
        <v>378</v>
      </c>
      <c r="E249" s="1">
        <v>53201</v>
      </c>
      <c r="F249" s="20" t="s">
        <v>446</v>
      </c>
      <c r="G249" s="15"/>
      <c r="H249" s="19" t="s">
        <v>5</v>
      </c>
      <c r="I249" s="1">
        <v>2</v>
      </c>
      <c r="J249" s="65">
        <v>0</v>
      </c>
      <c r="K249" s="65">
        <f t="shared" si="3"/>
        <v>0</v>
      </c>
    </row>
    <row r="250" spans="1:11" x14ac:dyDescent="0.25">
      <c r="A250" s="37">
        <v>21</v>
      </c>
      <c r="B250" s="20" t="s">
        <v>454</v>
      </c>
      <c r="C250" s="20" t="s">
        <v>441</v>
      </c>
      <c r="D250" s="1">
        <v>379</v>
      </c>
      <c r="E250" s="1">
        <v>53201</v>
      </c>
      <c r="F250" s="20" t="s">
        <v>446</v>
      </c>
      <c r="G250" s="41"/>
      <c r="H250" s="19" t="s">
        <v>434</v>
      </c>
      <c r="I250" s="1">
        <v>1</v>
      </c>
      <c r="J250" s="65">
        <v>0</v>
      </c>
      <c r="K250" s="65">
        <f t="shared" si="3"/>
        <v>0</v>
      </c>
    </row>
    <row r="251" spans="1:11" x14ac:dyDescent="0.25">
      <c r="A251" s="37">
        <v>21</v>
      </c>
      <c r="B251" s="20" t="s">
        <v>454</v>
      </c>
      <c r="C251" s="20" t="s">
        <v>441</v>
      </c>
      <c r="D251" s="1">
        <v>380</v>
      </c>
      <c r="E251" s="1">
        <v>53201</v>
      </c>
      <c r="F251" s="20" t="s">
        <v>446</v>
      </c>
      <c r="G251" s="15" t="s">
        <v>0</v>
      </c>
      <c r="H251" s="29" t="s">
        <v>1</v>
      </c>
      <c r="I251" s="1">
        <v>3</v>
      </c>
      <c r="J251" s="65">
        <v>0</v>
      </c>
      <c r="K251" s="65">
        <f t="shared" si="3"/>
        <v>0</v>
      </c>
    </row>
    <row r="252" spans="1:11" x14ac:dyDescent="0.25">
      <c r="A252" s="37">
        <v>21</v>
      </c>
      <c r="B252" s="20" t="s">
        <v>454</v>
      </c>
      <c r="C252" s="20" t="s">
        <v>441</v>
      </c>
      <c r="D252" s="1">
        <v>381</v>
      </c>
      <c r="E252" s="1">
        <v>53201</v>
      </c>
      <c r="F252" s="20" t="s">
        <v>446</v>
      </c>
      <c r="G252" s="15" t="s">
        <v>35</v>
      </c>
      <c r="H252" s="29" t="s">
        <v>36</v>
      </c>
      <c r="I252" s="1">
        <v>5</v>
      </c>
      <c r="J252" s="65">
        <v>0</v>
      </c>
      <c r="K252" s="65">
        <f t="shared" si="3"/>
        <v>0</v>
      </c>
    </row>
    <row r="253" spans="1:11" x14ac:dyDescent="0.25">
      <c r="A253" s="37">
        <v>21</v>
      </c>
      <c r="B253" s="20" t="s">
        <v>454</v>
      </c>
      <c r="C253" s="20" t="s">
        <v>441</v>
      </c>
      <c r="D253" s="1">
        <v>382</v>
      </c>
      <c r="E253" s="1">
        <v>53201</v>
      </c>
      <c r="F253" s="20" t="s">
        <v>446</v>
      </c>
      <c r="G253" s="15" t="s">
        <v>37</v>
      </c>
      <c r="H253" s="29" t="s">
        <v>38</v>
      </c>
      <c r="I253" s="1">
        <v>5</v>
      </c>
      <c r="J253" s="65">
        <v>0</v>
      </c>
      <c r="K253" s="65">
        <f t="shared" si="3"/>
        <v>0</v>
      </c>
    </row>
    <row r="254" spans="1:11" x14ac:dyDescent="0.25">
      <c r="A254" s="37">
        <v>21</v>
      </c>
      <c r="B254" s="20" t="s">
        <v>454</v>
      </c>
      <c r="C254" s="20" t="s">
        <v>441</v>
      </c>
      <c r="D254" s="1">
        <v>383</v>
      </c>
      <c r="E254" s="1">
        <v>53201</v>
      </c>
      <c r="F254" s="20" t="s">
        <v>446</v>
      </c>
      <c r="G254" s="15" t="s">
        <v>39</v>
      </c>
      <c r="H254" s="29" t="s">
        <v>40</v>
      </c>
      <c r="I254" s="1">
        <v>7</v>
      </c>
      <c r="J254" s="65">
        <v>0</v>
      </c>
      <c r="K254" s="65">
        <f t="shared" si="3"/>
        <v>0</v>
      </c>
    </row>
    <row r="255" spans="1:11" x14ac:dyDescent="0.25">
      <c r="A255" s="37">
        <v>21</v>
      </c>
      <c r="B255" s="20" t="s">
        <v>454</v>
      </c>
      <c r="C255" s="20" t="s">
        <v>441</v>
      </c>
      <c r="D255" s="1">
        <v>384</v>
      </c>
      <c r="E255" s="1">
        <v>53201</v>
      </c>
      <c r="F255" s="20" t="s">
        <v>446</v>
      </c>
      <c r="G255" s="15" t="s">
        <v>41</v>
      </c>
      <c r="H255" s="29" t="s">
        <v>42</v>
      </c>
      <c r="I255" s="1">
        <v>1</v>
      </c>
      <c r="J255" s="65">
        <v>0</v>
      </c>
      <c r="K255" s="65">
        <f t="shared" si="3"/>
        <v>0</v>
      </c>
    </row>
    <row r="256" spans="1:11" x14ac:dyDescent="0.25">
      <c r="A256" s="37">
        <v>21</v>
      </c>
      <c r="B256" s="20" t="s">
        <v>454</v>
      </c>
      <c r="C256" s="20" t="s">
        <v>441</v>
      </c>
      <c r="D256" s="1">
        <v>385</v>
      </c>
      <c r="E256" s="1">
        <v>53201</v>
      </c>
      <c r="F256" s="20" t="s">
        <v>446</v>
      </c>
      <c r="G256" s="15" t="s">
        <v>43</v>
      </c>
      <c r="H256" s="29" t="s">
        <v>44</v>
      </c>
      <c r="I256" s="1">
        <v>1</v>
      </c>
      <c r="J256" s="65">
        <v>0</v>
      </c>
      <c r="K256" s="65">
        <f t="shared" si="3"/>
        <v>0</v>
      </c>
    </row>
    <row r="257" spans="1:11" x14ac:dyDescent="0.25">
      <c r="A257" s="37">
        <v>21</v>
      </c>
      <c r="B257" s="20" t="s">
        <v>454</v>
      </c>
      <c r="C257" s="20" t="s">
        <v>441</v>
      </c>
      <c r="D257" s="1">
        <v>386</v>
      </c>
      <c r="E257" s="1">
        <v>53201</v>
      </c>
      <c r="F257" s="20" t="s">
        <v>446</v>
      </c>
      <c r="G257" s="15" t="s">
        <v>45</v>
      </c>
      <c r="H257" s="29" t="s">
        <v>46</v>
      </c>
      <c r="I257" s="1">
        <v>1</v>
      </c>
      <c r="J257" s="65">
        <v>0</v>
      </c>
      <c r="K257" s="65">
        <f t="shared" si="3"/>
        <v>0</v>
      </c>
    </row>
    <row r="258" spans="1:11" x14ac:dyDescent="0.25">
      <c r="A258" s="37">
        <v>21</v>
      </c>
      <c r="B258" s="20" t="s">
        <v>454</v>
      </c>
      <c r="C258" s="20" t="s">
        <v>441</v>
      </c>
      <c r="D258" s="1">
        <v>387</v>
      </c>
      <c r="E258" s="1">
        <v>53201</v>
      </c>
      <c r="F258" s="20" t="s">
        <v>446</v>
      </c>
      <c r="G258" s="15" t="s">
        <v>47</v>
      </c>
      <c r="H258" s="29" t="s">
        <v>48</v>
      </c>
      <c r="I258" s="1">
        <v>1</v>
      </c>
      <c r="J258" s="65">
        <v>0</v>
      </c>
      <c r="K258" s="65">
        <f t="shared" si="3"/>
        <v>0</v>
      </c>
    </row>
    <row r="259" spans="1:11" x14ac:dyDescent="0.25">
      <c r="A259" s="37">
        <v>21</v>
      </c>
      <c r="B259" s="20" t="s">
        <v>454</v>
      </c>
      <c r="C259" s="20" t="s">
        <v>441</v>
      </c>
      <c r="D259" s="1">
        <v>388</v>
      </c>
      <c r="E259" s="1">
        <v>53201</v>
      </c>
      <c r="F259" s="20" t="s">
        <v>446</v>
      </c>
      <c r="G259" s="15" t="s">
        <v>49</v>
      </c>
      <c r="H259" s="29" t="s">
        <v>50</v>
      </c>
      <c r="I259" s="1">
        <v>1</v>
      </c>
      <c r="J259" s="65">
        <v>0</v>
      </c>
      <c r="K259" s="65">
        <f t="shared" si="3"/>
        <v>0</v>
      </c>
    </row>
    <row r="260" spans="1:11" x14ac:dyDescent="0.25">
      <c r="A260" s="37">
        <v>21</v>
      </c>
      <c r="B260" s="20" t="s">
        <v>454</v>
      </c>
      <c r="C260" s="20" t="s">
        <v>441</v>
      </c>
      <c r="D260" s="1">
        <v>389</v>
      </c>
      <c r="E260" s="1">
        <v>53201</v>
      </c>
      <c r="F260" s="20" t="s">
        <v>446</v>
      </c>
      <c r="G260" s="1" t="s">
        <v>51</v>
      </c>
      <c r="H260" s="29" t="s">
        <v>52</v>
      </c>
      <c r="I260" s="1">
        <v>1</v>
      </c>
      <c r="J260" s="65">
        <v>0</v>
      </c>
      <c r="K260" s="65">
        <f t="shared" si="3"/>
        <v>0</v>
      </c>
    </row>
    <row r="261" spans="1:11" x14ac:dyDescent="0.25">
      <c r="A261" s="37">
        <v>21</v>
      </c>
      <c r="B261" s="20" t="s">
        <v>454</v>
      </c>
      <c r="C261" s="20" t="s">
        <v>441</v>
      </c>
      <c r="D261" s="1">
        <v>390</v>
      </c>
      <c r="E261" s="1">
        <v>53201</v>
      </c>
      <c r="F261" s="20" t="s">
        <v>446</v>
      </c>
      <c r="G261" s="15" t="s">
        <v>53</v>
      </c>
      <c r="H261" s="29" t="s">
        <v>54</v>
      </c>
      <c r="I261" s="1">
        <v>1</v>
      </c>
      <c r="J261" s="65">
        <v>0</v>
      </c>
      <c r="K261" s="65">
        <f t="shared" si="3"/>
        <v>0</v>
      </c>
    </row>
    <row r="262" spans="1:11" x14ac:dyDescent="0.25">
      <c r="A262" s="37">
        <v>21</v>
      </c>
      <c r="B262" s="20" t="s">
        <v>454</v>
      </c>
      <c r="C262" s="20" t="s">
        <v>441</v>
      </c>
      <c r="D262" s="1">
        <v>391</v>
      </c>
      <c r="E262" s="1">
        <v>53201</v>
      </c>
      <c r="F262" s="20" t="s">
        <v>446</v>
      </c>
      <c r="G262" s="15" t="s">
        <v>97</v>
      </c>
      <c r="H262" s="29" t="s">
        <v>98</v>
      </c>
      <c r="I262" s="1">
        <v>1</v>
      </c>
      <c r="J262" s="65">
        <v>0</v>
      </c>
      <c r="K262" s="65">
        <f t="shared" si="3"/>
        <v>0</v>
      </c>
    </row>
    <row r="263" spans="1:11" x14ac:dyDescent="0.25">
      <c r="A263" s="37">
        <v>21</v>
      </c>
      <c r="B263" s="20" t="s">
        <v>454</v>
      </c>
      <c r="C263" s="20" t="s">
        <v>441</v>
      </c>
      <c r="D263" s="1">
        <v>392</v>
      </c>
      <c r="E263" s="1">
        <v>53201</v>
      </c>
      <c r="F263" s="20" t="s">
        <v>446</v>
      </c>
      <c r="G263" s="2" t="s">
        <v>55</v>
      </c>
      <c r="H263" s="29" t="s">
        <v>56</v>
      </c>
      <c r="I263" s="1">
        <v>2</v>
      </c>
      <c r="J263" s="65">
        <v>0</v>
      </c>
      <c r="K263" s="65">
        <f t="shared" si="3"/>
        <v>0</v>
      </c>
    </row>
    <row r="264" spans="1:11" x14ac:dyDescent="0.25">
      <c r="A264" s="37">
        <v>21</v>
      </c>
      <c r="B264" s="20" t="s">
        <v>454</v>
      </c>
      <c r="C264" s="20" t="s">
        <v>441</v>
      </c>
      <c r="D264" s="1">
        <v>393</v>
      </c>
      <c r="E264" s="1">
        <v>53201</v>
      </c>
      <c r="F264" s="20" t="s">
        <v>446</v>
      </c>
      <c r="G264" s="2" t="s">
        <v>57</v>
      </c>
      <c r="H264" s="29" t="s">
        <v>58</v>
      </c>
      <c r="I264" s="1">
        <v>6</v>
      </c>
      <c r="J264" s="65">
        <v>0</v>
      </c>
      <c r="K264" s="65">
        <f t="shared" si="3"/>
        <v>0</v>
      </c>
    </row>
    <row r="265" spans="1:11" x14ac:dyDescent="0.25">
      <c r="A265" s="37">
        <v>21</v>
      </c>
      <c r="B265" s="20" t="s">
        <v>454</v>
      </c>
      <c r="C265" s="20" t="s">
        <v>441</v>
      </c>
      <c r="D265" s="1">
        <v>394</v>
      </c>
      <c r="E265" s="1">
        <v>53201</v>
      </c>
      <c r="F265" s="20" t="s">
        <v>446</v>
      </c>
      <c r="G265" s="2" t="s">
        <v>59</v>
      </c>
      <c r="H265" s="29" t="s">
        <v>60</v>
      </c>
      <c r="I265" s="1">
        <v>1</v>
      </c>
      <c r="J265" s="65">
        <v>0</v>
      </c>
      <c r="K265" s="65">
        <f t="shared" si="3"/>
        <v>0</v>
      </c>
    </row>
    <row r="266" spans="1:11" x14ac:dyDescent="0.25">
      <c r="A266" s="37">
        <v>21</v>
      </c>
      <c r="B266" s="20" t="s">
        <v>454</v>
      </c>
      <c r="C266" s="20" t="s">
        <v>441</v>
      </c>
      <c r="D266" s="1">
        <v>395</v>
      </c>
      <c r="E266" s="1">
        <v>53201</v>
      </c>
      <c r="F266" s="20" t="s">
        <v>446</v>
      </c>
      <c r="G266" s="1" t="s">
        <v>99</v>
      </c>
      <c r="H266" s="29" t="s">
        <v>100</v>
      </c>
      <c r="I266" s="1">
        <v>1</v>
      </c>
      <c r="J266" s="65">
        <v>0</v>
      </c>
      <c r="K266" s="65">
        <f t="shared" si="3"/>
        <v>0</v>
      </c>
    </row>
    <row r="267" spans="1:11" x14ac:dyDescent="0.25">
      <c r="A267" s="37">
        <v>21</v>
      </c>
      <c r="B267" s="20" t="s">
        <v>454</v>
      </c>
      <c r="C267" s="20" t="s">
        <v>441</v>
      </c>
      <c r="D267" s="1">
        <v>396</v>
      </c>
      <c r="E267" s="1">
        <v>53201</v>
      </c>
      <c r="F267" s="20" t="s">
        <v>446</v>
      </c>
      <c r="G267" s="2" t="s">
        <v>108</v>
      </c>
      <c r="H267" s="29" t="s">
        <v>109</v>
      </c>
      <c r="I267" s="1">
        <v>1</v>
      </c>
      <c r="J267" s="65">
        <v>0</v>
      </c>
      <c r="K267" s="65">
        <f t="shared" si="3"/>
        <v>0</v>
      </c>
    </row>
    <row r="268" spans="1:11" x14ac:dyDescent="0.25">
      <c r="A268" s="37">
        <v>21</v>
      </c>
      <c r="B268" s="20" t="s">
        <v>454</v>
      </c>
      <c r="C268" s="20" t="s">
        <v>441</v>
      </c>
      <c r="D268" s="1">
        <v>397</v>
      </c>
      <c r="E268" s="1">
        <v>53201</v>
      </c>
      <c r="F268" s="20" t="s">
        <v>446</v>
      </c>
      <c r="G268" s="15" t="s">
        <v>61</v>
      </c>
      <c r="H268" s="29" t="s">
        <v>62</v>
      </c>
      <c r="I268" s="1">
        <v>1</v>
      </c>
      <c r="J268" s="65">
        <v>0</v>
      </c>
      <c r="K268" s="65">
        <f t="shared" si="3"/>
        <v>0</v>
      </c>
    </row>
    <row r="269" spans="1:11" x14ac:dyDescent="0.25">
      <c r="A269" s="37">
        <v>21</v>
      </c>
      <c r="B269" s="20" t="s">
        <v>454</v>
      </c>
      <c r="C269" s="20" t="s">
        <v>441</v>
      </c>
      <c r="D269" s="1">
        <v>398</v>
      </c>
      <c r="E269" s="1">
        <v>53201</v>
      </c>
      <c r="F269" s="20" t="s">
        <v>446</v>
      </c>
      <c r="G269" s="15" t="s">
        <v>63</v>
      </c>
      <c r="H269" s="29" t="s">
        <v>64</v>
      </c>
      <c r="I269" s="1">
        <v>1</v>
      </c>
      <c r="J269" s="65">
        <v>0</v>
      </c>
      <c r="K269" s="65">
        <f t="shared" ref="K269:K332" si="4">+J269*I269</f>
        <v>0</v>
      </c>
    </row>
    <row r="270" spans="1:11" x14ac:dyDescent="0.25">
      <c r="A270" s="37">
        <v>21</v>
      </c>
      <c r="B270" s="20" t="s">
        <v>454</v>
      </c>
      <c r="C270" s="20" t="s">
        <v>441</v>
      </c>
      <c r="D270" s="1">
        <v>399</v>
      </c>
      <c r="E270" s="1">
        <v>53201</v>
      </c>
      <c r="F270" s="20" t="s">
        <v>446</v>
      </c>
      <c r="G270" s="15"/>
      <c r="H270" s="28" t="s">
        <v>66</v>
      </c>
      <c r="I270" s="1">
        <v>4</v>
      </c>
      <c r="J270" s="65">
        <v>0</v>
      </c>
      <c r="K270" s="65">
        <f t="shared" si="4"/>
        <v>0</v>
      </c>
    </row>
    <row r="271" spans="1:11" x14ac:dyDescent="0.25">
      <c r="A271" s="37">
        <v>21</v>
      </c>
      <c r="B271" s="20" t="s">
        <v>454</v>
      </c>
      <c r="C271" s="20" t="s">
        <v>441</v>
      </c>
      <c r="D271" s="1">
        <v>400</v>
      </c>
      <c r="E271" s="1">
        <v>53201</v>
      </c>
      <c r="F271" s="20" t="s">
        <v>446</v>
      </c>
      <c r="G271" s="15"/>
      <c r="H271" s="19" t="s">
        <v>415</v>
      </c>
      <c r="I271" s="1">
        <v>3</v>
      </c>
      <c r="J271" s="65">
        <v>0</v>
      </c>
      <c r="K271" s="65">
        <f t="shared" si="4"/>
        <v>0</v>
      </c>
    </row>
    <row r="272" spans="1:11" x14ac:dyDescent="0.25">
      <c r="A272" s="37">
        <v>22</v>
      </c>
      <c r="B272" s="20" t="s">
        <v>454</v>
      </c>
      <c r="C272" s="20" t="s">
        <v>441</v>
      </c>
      <c r="D272" s="1">
        <v>357</v>
      </c>
      <c r="E272" s="1">
        <v>53101</v>
      </c>
      <c r="F272" s="20" t="s">
        <v>445</v>
      </c>
      <c r="G272" s="15" t="s">
        <v>12</v>
      </c>
      <c r="H272" s="29" t="s">
        <v>13</v>
      </c>
      <c r="I272" s="1">
        <v>2</v>
      </c>
      <c r="J272" s="65">
        <v>0</v>
      </c>
      <c r="K272" s="65">
        <f t="shared" si="4"/>
        <v>0</v>
      </c>
    </row>
    <row r="273" spans="1:11" x14ac:dyDescent="0.25">
      <c r="A273" s="37">
        <v>22</v>
      </c>
      <c r="B273" s="20" t="s">
        <v>454</v>
      </c>
      <c r="C273" s="20" t="s">
        <v>441</v>
      </c>
      <c r="D273" s="1">
        <v>358</v>
      </c>
      <c r="E273" s="1">
        <v>53101</v>
      </c>
      <c r="F273" s="20" t="s">
        <v>445</v>
      </c>
      <c r="G273" s="1" t="s">
        <v>14</v>
      </c>
      <c r="H273" s="29" t="s">
        <v>15</v>
      </c>
      <c r="I273" s="1">
        <v>1</v>
      </c>
      <c r="J273" s="65">
        <v>0</v>
      </c>
      <c r="K273" s="65">
        <f t="shared" si="4"/>
        <v>0</v>
      </c>
    </row>
    <row r="274" spans="1:11" x14ac:dyDescent="0.25">
      <c r="A274" s="37">
        <v>22</v>
      </c>
      <c r="B274" s="20" t="s">
        <v>454</v>
      </c>
      <c r="C274" s="20" t="s">
        <v>441</v>
      </c>
      <c r="D274" s="1">
        <v>359</v>
      </c>
      <c r="E274" s="1">
        <v>53101</v>
      </c>
      <c r="F274" s="20" t="s">
        <v>445</v>
      </c>
      <c r="G274" s="15" t="s">
        <v>84</v>
      </c>
      <c r="H274" s="29" t="s">
        <v>85</v>
      </c>
      <c r="I274" s="1">
        <v>1</v>
      </c>
      <c r="J274" s="65">
        <v>0</v>
      </c>
      <c r="K274" s="65">
        <f t="shared" si="4"/>
        <v>0</v>
      </c>
    </row>
    <row r="275" spans="1:11" x14ac:dyDescent="0.25">
      <c r="A275" s="37">
        <v>22</v>
      </c>
      <c r="B275" s="20" t="s">
        <v>454</v>
      </c>
      <c r="C275" s="20" t="s">
        <v>441</v>
      </c>
      <c r="D275" s="1">
        <v>360</v>
      </c>
      <c r="E275" s="1">
        <v>53101</v>
      </c>
      <c r="F275" s="20" t="s">
        <v>445</v>
      </c>
      <c r="G275" s="15" t="s">
        <v>82</v>
      </c>
      <c r="H275" s="29" t="s">
        <v>83</v>
      </c>
      <c r="I275" s="1">
        <v>1</v>
      </c>
      <c r="J275" s="65">
        <v>0</v>
      </c>
      <c r="K275" s="65">
        <f t="shared" si="4"/>
        <v>0</v>
      </c>
    </row>
    <row r="276" spans="1:11" x14ac:dyDescent="0.25">
      <c r="A276" s="37">
        <v>22</v>
      </c>
      <c r="B276" s="20" t="s">
        <v>454</v>
      </c>
      <c r="C276" s="20" t="s">
        <v>441</v>
      </c>
      <c r="D276" s="1">
        <v>362</v>
      </c>
      <c r="E276" s="1">
        <v>53101</v>
      </c>
      <c r="F276" s="20" t="s">
        <v>445</v>
      </c>
      <c r="G276" s="1" t="s">
        <v>10</v>
      </c>
      <c r="H276" s="29" t="s">
        <v>11</v>
      </c>
      <c r="I276" s="1">
        <v>3</v>
      </c>
      <c r="J276" s="65">
        <v>0</v>
      </c>
      <c r="K276" s="65">
        <f t="shared" si="4"/>
        <v>0</v>
      </c>
    </row>
    <row r="277" spans="1:11" x14ac:dyDescent="0.25">
      <c r="A277" s="37">
        <v>22</v>
      </c>
      <c r="B277" s="20" t="s">
        <v>454</v>
      </c>
      <c r="C277" s="20" t="s">
        <v>441</v>
      </c>
      <c r="D277" s="1">
        <v>363</v>
      </c>
      <c r="E277" s="1">
        <v>53101</v>
      </c>
      <c r="F277" s="20" t="s">
        <v>445</v>
      </c>
      <c r="G277" s="15" t="s">
        <v>18</v>
      </c>
      <c r="H277" s="29" t="s">
        <v>19</v>
      </c>
      <c r="I277" s="1">
        <v>2</v>
      </c>
      <c r="J277" s="65">
        <v>0</v>
      </c>
      <c r="K277" s="65">
        <f t="shared" si="4"/>
        <v>0</v>
      </c>
    </row>
    <row r="278" spans="1:11" x14ac:dyDescent="0.25">
      <c r="A278" s="37">
        <v>22</v>
      </c>
      <c r="B278" s="20" t="s">
        <v>454</v>
      </c>
      <c r="C278" s="20" t="s">
        <v>441</v>
      </c>
      <c r="D278" s="1">
        <v>364</v>
      </c>
      <c r="E278" s="1">
        <v>53101</v>
      </c>
      <c r="F278" s="20" t="s">
        <v>445</v>
      </c>
      <c r="G278" s="15"/>
      <c r="H278" s="19" t="s">
        <v>116</v>
      </c>
      <c r="I278" s="1">
        <v>1</v>
      </c>
      <c r="J278" s="65">
        <v>0</v>
      </c>
      <c r="K278" s="65">
        <f t="shared" si="4"/>
        <v>0</v>
      </c>
    </row>
    <row r="279" spans="1:11" x14ac:dyDescent="0.25">
      <c r="A279" s="37">
        <v>22</v>
      </c>
      <c r="B279" s="20" t="s">
        <v>454</v>
      </c>
      <c r="C279" s="20" t="s">
        <v>441</v>
      </c>
      <c r="D279" s="1">
        <v>365</v>
      </c>
      <c r="E279" s="1">
        <v>53101</v>
      </c>
      <c r="F279" s="20" t="s">
        <v>445</v>
      </c>
      <c r="G279" s="15"/>
      <c r="H279" s="19" t="s">
        <v>414</v>
      </c>
      <c r="I279" s="1">
        <v>3</v>
      </c>
      <c r="J279" s="65">
        <v>0</v>
      </c>
      <c r="K279" s="65">
        <f t="shared" si="4"/>
        <v>0</v>
      </c>
    </row>
    <row r="280" spans="1:11" x14ac:dyDescent="0.25">
      <c r="A280" s="37">
        <v>22</v>
      </c>
      <c r="B280" s="20" t="s">
        <v>454</v>
      </c>
      <c r="C280" s="20" t="s">
        <v>441</v>
      </c>
      <c r="D280" s="1">
        <v>366</v>
      </c>
      <c r="E280" s="1">
        <v>53101</v>
      </c>
      <c r="F280" s="20" t="s">
        <v>445</v>
      </c>
      <c r="G280" s="15"/>
      <c r="H280" s="57" t="s">
        <v>463</v>
      </c>
      <c r="I280" s="1">
        <v>3</v>
      </c>
      <c r="J280" s="65">
        <v>0</v>
      </c>
      <c r="K280" s="65">
        <f t="shared" si="4"/>
        <v>0</v>
      </c>
    </row>
    <row r="281" spans="1:11" x14ac:dyDescent="0.25">
      <c r="A281" s="37">
        <v>22</v>
      </c>
      <c r="B281" s="20" t="s">
        <v>454</v>
      </c>
      <c r="C281" s="20" t="s">
        <v>441</v>
      </c>
      <c r="D281" s="1">
        <v>367</v>
      </c>
      <c r="E281" s="1">
        <v>53101</v>
      </c>
      <c r="F281" s="20" t="s">
        <v>445</v>
      </c>
      <c r="G281" s="15" t="s">
        <v>26</v>
      </c>
      <c r="H281" s="29" t="s">
        <v>27</v>
      </c>
      <c r="I281" s="1">
        <v>1</v>
      </c>
      <c r="J281" s="65">
        <v>0</v>
      </c>
      <c r="K281" s="65">
        <f t="shared" si="4"/>
        <v>0</v>
      </c>
    </row>
    <row r="282" spans="1:11" x14ac:dyDescent="0.25">
      <c r="A282" s="37">
        <v>22</v>
      </c>
      <c r="B282" s="20" t="s">
        <v>454</v>
      </c>
      <c r="C282" s="20" t="s">
        <v>441</v>
      </c>
      <c r="D282" s="1">
        <v>368</v>
      </c>
      <c r="E282" s="1">
        <v>53101</v>
      </c>
      <c r="F282" s="20" t="s">
        <v>445</v>
      </c>
      <c r="G282" s="15" t="s">
        <v>78</v>
      </c>
      <c r="H282" s="29" t="s">
        <v>79</v>
      </c>
      <c r="I282" s="1">
        <v>1</v>
      </c>
      <c r="J282" s="65">
        <v>0</v>
      </c>
      <c r="K282" s="65">
        <f t="shared" si="4"/>
        <v>0</v>
      </c>
    </row>
    <row r="283" spans="1:11" x14ac:dyDescent="0.25">
      <c r="A283" s="37">
        <v>22</v>
      </c>
      <c r="B283" s="20" t="s">
        <v>454</v>
      </c>
      <c r="C283" s="20" t="s">
        <v>441</v>
      </c>
      <c r="D283" s="1">
        <v>369</v>
      </c>
      <c r="E283" s="1">
        <v>53101</v>
      </c>
      <c r="F283" s="20" t="s">
        <v>445</v>
      </c>
      <c r="G283" s="41"/>
      <c r="H283" s="19" t="s">
        <v>21</v>
      </c>
      <c r="I283" s="1">
        <v>2</v>
      </c>
      <c r="J283" s="65">
        <v>0</v>
      </c>
      <c r="K283" s="65">
        <f t="shared" si="4"/>
        <v>0</v>
      </c>
    </row>
    <row r="284" spans="1:11" x14ac:dyDescent="0.25">
      <c r="A284" s="37">
        <v>22</v>
      </c>
      <c r="B284" s="20" t="s">
        <v>454</v>
      </c>
      <c r="C284" s="20" t="s">
        <v>441</v>
      </c>
      <c r="D284" s="1">
        <v>370</v>
      </c>
      <c r="E284" s="1">
        <v>53101</v>
      </c>
      <c r="F284" s="20" t="s">
        <v>445</v>
      </c>
      <c r="G284" s="41"/>
      <c r="H284" s="19" t="s">
        <v>375</v>
      </c>
      <c r="I284" s="1">
        <v>5</v>
      </c>
      <c r="J284" s="65">
        <v>0</v>
      </c>
      <c r="K284" s="65">
        <f t="shared" si="4"/>
        <v>0</v>
      </c>
    </row>
    <row r="285" spans="1:11" x14ac:dyDescent="0.25">
      <c r="A285" s="37">
        <v>22</v>
      </c>
      <c r="B285" s="20" t="s">
        <v>454</v>
      </c>
      <c r="C285" s="20" t="s">
        <v>441</v>
      </c>
      <c r="D285" s="1">
        <v>371</v>
      </c>
      <c r="E285" s="1">
        <v>53101</v>
      </c>
      <c r="F285" s="20" t="s">
        <v>445</v>
      </c>
      <c r="G285" s="15" t="s">
        <v>22</v>
      </c>
      <c r="H285" s="29" t="s">
        <v>23</v>
      </c>
      <c r="I285" s="1">
        <v>1</v>
      </c>
      <c r="J285" s="65">
        <v>0</v>
      </c>
      <c r="K285" s="65">
        <f t="shared" si="4"/>
        <v>0</v>
      </c>
    </row>
    <row r="286" spans="1:11" x14ac:dyDescent="0.25">
      <c r="A286" s="37">
        <v>22</v>
      </c>
      <c r="B286" s="20" t="s">
        <v>454</v>
      </c>
      <c r="C286" s="20" t="s">
        <v>441</v>
      </c>
      <c r="D286" s="1">
        <v>372</v>
      </c>
      <c r="E286" s="1">
        <v>53101</v>
      </c>
      <c r="F286" s="20" t="s">
        <v>445</v>
      </c>
      <c r="G286" s="15" t="s">
        <v>8</v>
      </c>
      <c r="H286" s="29" t="s">
        <v>9</v>
      </c>
      <c r="I286" s="1">
        <v>1</v>
      </c>
      <c r="J286" s="65">
        <v>0</v>
      </c>
      <c r="K286" s="65">
        <f t="shared" si="4"/>
        <v>0</v>
      </c>
    </row>
    <row r="287" spans="1:11" x14ac:dyDescent="0.25">
      <c r="A287" s="37">
        <v>22</v>
      </c>
      <c r="B287" s="20" t="s">
        <v>454</v>
      </c>
      <c r="C287" s="20" t="s">
        <v>441</v>
      </c>
      <c r="D287" s="1">
        <v>373</v>
      </c>
      <c r="E287" s="1">
        <v>53101</v>
      </c>
      <c r="F287" s="20" t="s">
        <v>445</v>
      </c>
      <c r="G287" s="15" t="s">
        <v>67</v>
      </c>
      <c r="H287" s="29" t="s">
        <v>68</v>
      </c>
      <c r="I287" s="1">
        <v>1</v>
      </c>
      <c r="J287" s="65">
        <v>0</v>
      </c>
      <c r="K287" s="65">
        <f t="shared" si="4"/>
        <v>0</v>
      </c>
    </row>
    <row r="288" spans="1:11" x14ac:dyDescent="0.25">
      <c r="A288" s="37">
        <v>22</v>
      </c>
      <c r="B288" s="20" t="s">
        <v>454</v>
      </c>
      <c r="C288" s="20" t="s">
        <v>441</v>
      </c>
      <c r="D288" s="1">
        <v>374</v>
      </c>
      <c r="E288" s="1">
        <v>53101</v>
      </c>
      <c r="F288" s="20" t="s">
        <v>445</v>
      </c>
      <c r="G288" s="15"/>
      <c r="H288" s="19" t="s">
        <v>464</v>
      </c>
      <c r="I288" s="1">
        <v>1</v>
      </c>
      <c r="J288" s="65">
        <v>0</v>
      </c>
      <c r="K288" s="65">
        <f t="shared" si="4"/>
        <v>0</v>
      </c>
    </row>
    <row r="289" spans="1:11" x14ac:dyDescent="0.25">
      <c r="A289" s="37">
        <v>23</v>
      </c>
      <c r="B289" s="14" t="s">
        <v>453</v>
      </c>
      <c r="C289" s="14" t="s">
        <v>440</v>
      </c>
      <c r="D289" s="1">
        <v>403</v>
      </c>
      <c r="E289" s="1">
        <v>51101</v>
      </c>
      <c r="F289" s="20" t="s">
        <v>443</v>
      </c>
      <c r="G289" s="1"/>
      <c r="H289" s="22" t="s">
        <v>2</v>
      </c>
      <c r="I289" s="3">
        <v>9</v>
      </c>
      <c r="J289" s="65">
        <v>0</v>
      </c>
      <c r="K289" s="65">
        <f t="shared" si="4"/>
        <v>0</v>
      </c>
    </row>
    <row r="290" spans="1:11" x14ac:dyDescent="0.25">
      <c r="A290" s="37">
        <v>23</v>
      </c>
      <c r="B290" s="14" t="s">
        <v>453</v>
      </c>
      <c r="C290" s="14" t="s">
        <v>440</v>
      </c>
      <c r="D290" s="1">
        <v>404</v>
      </c>
      <c r="E290" s="1">
        <v>51101</v>
      </c>
      <c r="F290" s="20" t="s">
        <v>443</v>
      </c>
      <c r="G290" s="1"/>
      <c r="H290" s="22" t="s">
        <v>427</v>
      </c>
      <c r="I290" s="3">
        <v>5</v>
      </c>
      <c r="J290" s="65">
        <v>0</v>
      </c>
      <c r="K290" s="65">
        <f t="shared" si="4"/>
        <v>0</v>
      </c>
    </row>
    <row r="291" spans="1:11" x14ac:dyDescent="0.25">
      <c r="A291" s="37">
        <v>23</v>
      </c>
      <c r="B291" s="14" t="s">
        <v>453</v>
      </c>
      <c r="C291" s="14" t="s">
        <v>440</v>
      </c>
      <c r="D291" s="1">
        <v>405</v>
      </c>
      <c r="E291" s="1">
        <v>51101</v>
      </c>
      <c r="F291" s="20" t="s">
        <v>443</v>
      </c>
      <c r="G291" s="1"/>
      <c r="H291" s="22" t="s">
        <v>428</v>
      </c>
      <c r="I291" s="3">
        <v>1</v>
      </c>
      <c r="J291" s="65">
        <v>0</v>
      </c>
      <c r="K291" s="65">
        <f t="shared" si="4"/>
        <v>0</v>
      </c>
    </row>
    <row r="292" spans="1:11" x14ac:dyDescent="0.25">
      <c r="A292" s="37">
        <v>23</v>
      </c>
      <c r="B292" s="14" t="s">
        <v>453</v>
      </c>
      <c r="C292" s="14" t="s">
        <v>440</v>
      </c>
      <c r="D292" s="1">
        <v>406</v>
      </c>
      <c r="E292" s="1">
        <v>51101</v>
      </c>
      <c r="F292" s="20" t="s">
        <v>443</v>
      </c>
      <c r="G292" s="1"/>
      <c r="H292" s="22" t="s">
        <v>3</v>
      </c>
      <c r="I292" s="3">
        <v>14</v>
      </c>
      <c r="J292" s="65">
        <v>0</v>
      </c>
      <c r="K292" s="65">
        <f t="shared" si="4"/>
        <v>0</v>
      </c>
    </row>
    <row r="293" spans="1:11" x14ac:dyDescent="0.25">
      <c r="A293" s="37">
        <v>23</v>
      </c>
      <c r="B293" s="14" t="s">
        <v>453</v>
      </c>
      <c r="C293" s="14" t="s">
        <v>440</v>
      </c>
      <c r="D293" s="1">
        <v>407</v>
      </c>
      <c r="E293" s="1">
        <v>51101</v>
      </c>
      <c r="F293" s="20" t="s">
        <v>443</v>
      </c>
      <c r="G293" s="1"/>
      <c r="H293" s="23" t="s">
        <v>430</v>
      </c>
      <c r="I293" s="1">
        <v>5</v>
      </c>
      <c r="J293" s="65">
        <v>0</v>
      </c>
      <c r="K293" s="65">
        <f t="shared" si="4"/>
        <v>0</v>
      </c>
    </row>
    <row r="294" spans="1:11" x14ac:dyDescent="0.25">
      <c r="A294" s="37">
        <v>23</v>
      </c>
      <c r="B294" s="14" t="s">
        <v>453</v>
      </c>
      <c r="C294" s="14" t="s">
        <v>440</v>
      </c>
      <c r="D294" s="1">
        <v>408</v>
      </c>
      <c r="E294" s="1">
        <v>51101</v>
      </c>
      <c r="F294" s="20" t="s">
        <v>443</v>
      </c>
      <c r="G294" s="1"/>
      <c r="H294" s="22" t="s">
        <v>4</v>
      </c>
      <c r="I294" s="3">
        <v>6</v>
      </c>
      <c r="J294" s="65">
        <v>0</v>
      </c>
      <c r="K294" s="65">
        <f t="shared" si="4"/>
        <v>0</v>
      </c>
    </row>
    <row r="295" spans="1:11" x14ac:dyDescent="0.25">
      <c r="A295" s="37">
        <v>23</v>
      </c>
      <c r="B295" s="14" t="s">
        <v>453</v>
      </c>
      <c r="C295" s="14" t="s">
        <v>440</v>
      </c>
      <c r="D295" s="1">
        <v>409</v>
      </c>
      <c r="E295" s="1">
        <v>51101</v>
      </c>
      <c r="F295" s="20" t="s">
        <v>443</v>
      </c>
      <c r="G295" s="1"/>
      <c r="H295" s="22" t="s">
        <v>5</v>
      </c>
      <c r="I295" s="3">
        <v>3</v>
      </c>
      <c r="J295" s="65">
        <v>0</v>
      </c>
      <c r="K295" s="65">
        <f t="shared" si="4"/>
        <v>0</v>
      </c>
    </row>
    <row r="296" spans="1:11" x14ac:dyDescent="0.25">
      <c r="A296" s="37">
        <v>23</v>
      </c>
      <c r="B296" s="14" t="s">
        <v>453</v>
      </c>
      <c r="C296" s="14" t="s">
        <v>440</v>
      </c>
      <c r="D296" s="1">
        <v>416</v>
      </c>
      <c r="E296" s="1">
        <v>51901</v>
      </c>
      <c r="F296" s="20" t="s">
        <v>444</v>
      </c>
      <c r="G296" s="1"/>
      <c r="H296" s="22" t="s">
        <v>7</v>
      </c>
      <c r="I296" s="3">
        <v>1</v>
      </c>
      <c r="J296" s="65">
        <v>0</v>
      </c>
      <c r="K296" s="65">
        <f t="shared" si="4"/>
        <v>0</v>
      </c>
    </row>
    <row r="297" spans="1:11" x14ac:dyDescent="0.25">
      <c r="A297" s="37">
        <v>23</v>
      </c>
      <c r="B297" s="14" t="s">
        <v>453</v>
      </c>
      <c r="C297" s="14" t="s">
        <v>440</v>
      </c>
      <c r="D297" s="1">
        <v>417</v>
      </c>
      <c r="E297" s="1">
        <v>51901</v>
      </c>
      <c r="F297" s="20" t="s">
        <v>444</v>
      </c>
      <c r="G297" s="1"/>
      <c r="H297" s="22" t="s">
        <v>431</v>
      </c>
      <c r="I297" s="3">
        <v>2</v>
      </c>
      <c r="J297" s="65">
        <v>0</v>
      </c>
      <c r="K297" s="65">
        <f t="shared" si="4"/>
        <v>0</v>
      </c>
    </row>
    <row r="298" spans="1:11" x14ac:dyDescent="0.25">
      <c r="A298" s="37">
        <v>23</v>
      </c>
      <c r="B298" s="14" t="s">
        <v>453</v>
      </c>
      <c r="C298" s="14" t="s">
        <v>440</v>
      </c>
      <c r="D298" s="1">
        <v>418</v>
      </c>
      <c r="E298" s="1">
        <v>51901</v>
      </c>
      <c r="F298" s="20" t="s">
        <v>444</v>
      </c>
      <c r="G298" s="1"/>
      <c r="H298" s="22" t="s">
        <v>29</v>
      </c>
      <c r="I298" s="3">
        <v>1</v>
      </c>
      <c r="J298" s="65">
        <v>0</v>
      </c>
      <c r="K298" s="65">
        <f t="shared" si="4"/>
        <v>0</v>
      </c>
    </row>
    <row r="299" spans="1:11" x14ac:dyDescent="0.25">
      <c r="A299" s="37">
        <v>23</v>
      </c>
      <c r="B299" s="14" t="s">
        <v>453</v>
      </c>
      <c r="C299" s="14" t="s">
        <v>440</v>
      </c>
      <c r="D299" s="1">
        <v>419</v>
      </c>
      <c r="E299" s="1">
        <v>51901</v>
      </c>
      <c r="F299" s="20" t="s">
        <v>444</v>
      </c>
      <c r="G299" s="1"/>
      <c r="H299" s="23" t="s">
        <v>30</v>
      </c>
      <c r="I299" s="1">
        <v>2</v>
      </c>
      <c r="J299" s="65">
        <v>0</v>
      </c>
      <c r="K299" s="65">
        <f t="shared" si="4"/>
        <v>0</v>
      </c>
    </row>
    <row r="300" spans="1:11" x14ac:dyDescent="0.25">
      <c r="A300" s="37">
        <v>23</v>
      </c>
      <c r="B300" s="14" t="s">
        <v>453</v>
      </c>
      <c r="C300" s="14" t="s">
        <v>440</v>
      </c>
      <c r="D300" s="1">
        <v>420</v>
      </c>
      <c r="E300" s="1">
        <v>51901</v>
      </c>
      <c r="F300" s="20" t="s">
        <v>444</v>
      </c>
      <c r="G300" s="1"/>
      <c r="H300" s="23" t="s">
        <v>432</v>
      </c>
      <c r="I300" s="1">
        <v>1</v>
      </c>
      <c r="J300" s="65">
        <v>0</v>
      </c>
      <c r="K300" s="65">
        <f t="shared" si="4"/>
        <v>0</v>
      </c>
    </row>
    <row r="301" spans="1:11" x14ac:dyDescent="0.25">
      <c r="A301" s="37">
        <v>23</v>
      </c>
      <c r="B301" s="14" t="s">
        <v>453</v>
      </c>
      <c r="C301" s="14" t="s">
        <v>440</v>
      </c>
      <c r="D301" s="1">
        <v>421</v>
      </c>
      <c r="E301" s="1">
        <v>51901</v>
      </c>
      <c r="F301" s="20" t="s">
        <v>444</v>
      </c>
      <c r="G301" s="1"/>
      <c r="H301" s="23" t="s">
        <v>113</v>
      </c>
      <c r="I301" s="1">
        <v>1</v>
      </c>
      <c r="J301" s="65">
        <v>0</v>
      </c>
      <c r="K301" s="65">
        <f t="shared" si="4"/>
        <v>0</v>
      </c>
    </row>
    <row r="302" spans="1:11" x14ac:dyDescent="0.25">
      <c r="A302" s="37">
        <v>23</v>
      </c>
      <c r="B302" s="14" t="s">
        <v>453</v>
      </c>
      <c r="C302" s="14" t="s">
        <v>440</v>
      </c>
      <c r="D302" s="1">
        <v>422</v>
      </c>
      <c r="E302" s="1">
        <v>51901</v>
      </c>
      <c r="F302" s="20" t="s">
        <v>444</v>
      </c>
      <c r="G302" s="1"/>
      <c r="H302" s="23" t="s">
        <v>31</v>
      </c>
      <c r="I302" s="1">
        <v>1</v>
      </c>
      <c r="J302" s="65">
        <v>0</v>
      </c>
      <c r="K302" s="65">
        <f t="shared" si="4"/>
        <v>0</v>
      </c>
    </row>
    <row r="303" spans="1:11" x14ac:dyDescent="0.25">
      <c r="A303" s="37">
        <v>23</v>
      </c>
      <c r="B303" s="14" t="s">
        <v>453</v>
      </c>
      <c r="C303" s="14" t="s">
        <v>440</v>
      </c>
      <c r="D303" s="1">
        <v>423</v>
      </c>
      <c r="E303" s="1">
        <v>51901</v>
      </c>
      <c r="F303" s="20" t="s">
        <v>444</v>
      </c>
      <c r="G303" s="1"/>
      <c r="H303" s="23" t="s">
        <v>114</v>
      </c>
      <c r="I303" s="1">
        <v>1</v>
      </c>
      <c r="J303" s="65">
        <v>0</v>
      </c>
      <c r="K303" s="65">
        <f t="shared" si="4"/>
        <v>0</v>
      </c>
    </row>
    <row r="304" spans="1:11" x14ac:dyDescent="0.25">
      <c r="A304" s="37">
        <v>23</v>
      </c>
      <c r="B304" s="14" t="s">
        <v>453</v>
      </c>
      <c r="C304" s="14" t="s">
        <v>440</v>
      </c>
      <c r="D304" s="1">
        <v>438</v>
      </c>
      <c r="E304" s="1">
        <v>51901</v>
      </c>
      <c r="F304" s="20" t="s">
        <v>444</v>
      </c>
      <c r="G304" s="1"/>
      <c r="H304" s="23" t="s">
        <v>28</v>
      </c>
      <c r="I304" s="1">
        <v>1</v>
      </c>
      <c r="J304" s="65">
        <v>0</v>
      </c>
      <c r="K304" s="65">
        <f t="shared" si="4"/>
        <v>0</v>
      </c>
    </row>
    <row r="305" spans="1:11" x14ac:dyDescent="0.25">
      <c r="A305" s="37">
        <v>24</v>
      </c>
      <c r="B305" s="14" t="s">
        <v>453</v>
      </c>
      <c r="C305" s="14" t="s">
        <v>440</v>
      </c>
      <c r="D305" s="1">
        <v>402</v>
      </c>
      <c r="E305" s="1">
        <v>53101</v>
      </c>
      <c r="F305" s="20" t="s">
        <v>445</v>
      </c>
      <c r="G305" s="1"/>
      <c r="H305" s="56" t="s">
        <v>408</v>
      </c>
      <c r="I305" s="25">
        <v>1</v>
      </c>
      <c r="J305" s="65">
        <v>0</v>
      </c>
      <c r="K305" s="65">
        <f t="shared" si="4"/>
        <v>0</v>
      </c>
    </row>
    <row r="306" spans="1:11" x14ac:dyDescent="0.25">
      <c r="A306" s="37">
        <v>24</v>
      </c>
      <c r="B306" s="14" t="s">
        <v>453</v>
      </c>
      <c r="C306" s="14" t="s">
        <v>440</v>
      </c>
      <c r="D306" s="1">
        <v>415</v>
      </c>
      <c r="E306" s="1">
        <v>53101</v>
      </c>
      <c r="F306" s="20" t="s">
        <v>445</v>
      </c>
      <c r="G306" s="1"/>
      <c r="H306" s="22" t="s">
        <v>462</v>
      </c>
      <c r="I306" s="3">
        <v>3</v>
      </c>
      <c r="J306" s="65">
        <v>0</v>
      </c>
      <c r="K306" s="65">
        <f t="shared" si="4"/>
        <v>0</v>
      </c>
    </row>
    <row r="307" spans="1:11" x14ac:dyDescent="0.25">
      <c r="A307" s="37">
        <v>24</v>
      </c>
      <c r="B307" s="14" t="s">
        <v>453</v>
      </c>
      <c r="C307" s="14" t="s">
        <v>440</v>
      </c>
      <c r="D307" s="1">
        <v>424</v>
      </c>
      <c r="E307" s="1">
        <v>53101</v>
      </c>
      <c r="F307" s="20" t="s">
        <v>445</v>
      </c>
      <c r="G307" s="15" t="s">
        <v>18</v>
      </c>
      <c r="H307" s="15" t="s">
        <v>19</v>
      </c>
      <c r="I307" s="3">
        <v>4</v>
      </c>
      <c r="J307" s="65">
        <v>0</v>
      </c>
      <c r="K307" s="65">
        <f t="shared" si="4"/>
        <v>0</v>
      </c>
    </row>
    <row r="308" spans="1:11" x14ac:dyDescent="0.25">
      <c r="A308" s="37">
        <v>24</v>
      </c>
      <c r="B308" s="14" t="s">
        <v>453</v>
      </c>
      <c r="C308" s="14" t="s">
        <v>440</v>
      </c>
      <c r="D308" s="1">
        <v>425</v>
      </c>
      <c r="E308" s="1">
        <v>53101</v>
      </c>
      <c r="F308" s="20" t="s">
        <v>445</v>
      </c>
      <c r="G308" s="15" t="s">
        <v>22</v>
      </c>
      <c r="H308" s="15" t="s">
        <v>23</v>
      </c>
      <c r="I308" s="3">
        <v>3</v>
      </c>
      <c r="J308" s="65">
        <v>0</v>
      </c>
      <c r="K308" s="65">
        <f t="shared" si="4"/>
        <v>0</v>
      </c>
    </row>
    <row r="309" spans="1:11" x14ac:dyDescent="0.25">
      <c r="A309" s="37">
        <v>24</v>
      </c>
      <c r="B309" s="14" t="s">
        <v>453</v>
      </c>
      <c r="C309" s="14" t="s">
        <v>440</v>
      </c>
      <c r="D309" s="1">
        <v>426</v>
      </c>
      <c r="E309" s="1">
        <v>53101</v>
      </c>
      <c r="F309" s="20" t="s">
        <v>445</v>
      </c>
      <c r="G309" s="15" t="s">
        <v>26</v>
      </c>
      <c r="H309" s="15" t="s">
        <v>27</v>
      </c>
      <c r="I309" s="1">
        <v>2</v>
      </c>
      <c r="J309" s="65">
        <v>0</v>
      </c>
      <c r="K309" s="65">
        <f t="shared" si="4"/>
        <v>0</v>
      </c>
    </row>
    <row r="310" spans="1:11" x14ac:dyDescent="0.25">
      <c r="A310" s="37">
        <v>24</v>
      </c>
      <c r="B310" s="14" t="s">
        <v>453</v>
      </c>
      <c r="C310" s="14" t="s">
        <v>440</v>
      </c>
      <c r="D310" s="1">
        <v>427</v>
      </c>
      <c r="E310" s="1">
        <v>53101</v>
      </c>
      <c r="F310" s="20" t="s">
        <v>445</v>
      </c>
      <c r="G310" s="15" t="s">
        <v>75</v>
      </c>
      <c r="H310" s="15" t="s">
        <v>76</v>
      </c>
      <c r="I310" s="3">
        <v>1</v>
      </c>
      <c r="J310" s="65">
        <v>0</v>
      </c>
      <c r="K310" s="65">
        <f t="shared" si="4"/>
        <v>0</v>
      </c>
    </row>
    <row r="311" spans="1:11" x14ac:dyDescent="0.25">
      <c r="A311" s="37">
        <v>24</v>
      </c>
      <c r="B311" s="14" t="s">
        <v>453</v>
      </c>
      <c r="C311" s="14" t="s">
        <v>440</v>
      </c>
      <c r="D311" s="1">
        <v>428</v>
      </c>
      <c r="E311" s="1">
        <v>53101</v>
      </c>
      <c r="F311" s="20" t="s">
        <v>445</v>
      </c>
      <c r="G311" s="15" t="s">
        <v>12</v>
      </c>
      <c r="H311" s="15" t="s">
        <v>13</v>
      </c>
      <c r="I311" s="3">
        <v>1</v>
      </c>
      <c r="J311" s="65">
        <v>0</v>
      </c>
      <c r="K311" s="65">
        <f t="shared" si="4"/>
        <v>0</v>
      </c>
    </row>
    <row r="312" spans="1:11" x14ac:dyDescent="0.25">
      <c r="A312" s="37">
        <v>24</v>
      </c>
      <c r="B312" s="14" t="s">
        <v>453</v>
      </c>
      <c r="C312" s="14" t="s">
        <v>440</v>
      </c>
      <c r="D312" s="1">
        <v>429</v>
      </c>
      <c r="E312" s="1">
        <v>53101</v>
      </c>
      <c r="F312" s="20" t="s">
        <v>445</v>
      </c>
      <c r="G312" s="15" t="s">
        <v>115</v>
      </c>
      <c r="H312" s="15" t="s">
        <v>330</v>
      </c>
      <c r="I312" s="3">
        <v>1</v>
      </c>
      <c r="J312" s="65">
        <v>0</v>
      </c>
      <c r="K312" s="65">
        <f t="shared" si="4"/>
        <v>0</v>
      </c>
    </row>
    <row r="313" spans="1:11" x14ac:dyDescent="0.25">
      <c r="A313" s="37">
        <v>24</v>
      </c>
      <c r="B313" s="14" t="s">
        <v>453</v>
      </c>
      <c r="C313" s="14" t="s">
        <v>440</v>
      </c>
      <c r="D313" s="1">
        <v>430</v>
      </c>
      <c r="E313" s="1">
        <v>53101</v>
      </c>
      <c r="F313" s="20" t="s">
        <v>445</v>
      </c>
      <c r="G313" s="1" t="s">
        <v>14</v>
      </c>
      <c r="H313" s="15" t="s">
        <v>15</v>
      </c>
      <c r="I313" s="3">
        <v>1</v>
      </c>
      <c r="J313" s="65">
        <v>0</v>
      </c>
      <c r="K313" s="65">
        <f t="shared" si="4"/>
        <v>0</v>
      </c>
    </row>
    <row r="314" spans="1:11" x14ac:dyDescent="0.25">
      <c r="A314" s="37">
        <v>24</v>
      </c>
      <c r="B314" s="14" t="s">
        <v>453</v>
      </c>
      <c r="C314" s="14" t="s">
        <v>440</v>
      </c>
      <c r="D314" s="1">
        <v>432</v>
      </c>
      <c r="E314" s="1">
        <v>53101</v>
      </c>
      <c r="F314" s="20" t="s">
        <v>445</v>
      </c>
      <c r="G314" s="1"/>
      <c r="H314" s="22" t="s">
        <v>21</v>
      </c>
      <c r="I314" s="3">
        <v>1</v>
      </c>
      <c r="J314" s="65">
        <v>0</v>
      </c>
      <c r="K314" s="65">
        <f t="shared" si="4"/>
        <v>0</v>
      </c>
    </row>
    <row r="315" spans="1:11" x14ac:dyDescent="0.25">
      <c r="A315" s="37">
        <v>24</v>
      </c>
      <c r="B315" s="14" t="s">
        <v>453</v>
      </c>
      <c r="C315" s="14" t="s">
        <v>440</v>
      </c>
      <c r="D315" s="1">
        <v>433</v>
      </c>
      <c r="E315" s="1">
        <v>53101</v>
      </c>
      <c r="F315" s="20" t="s">
        <v>445</v>
      </c>
      <c r="G315" s="1"/>
      <c r="H315" s="22" t="s">
        <v>412</v>
      </c>
      <c r="I315" s="3">
        <v>40</v>
      </c>
      <c r="J315" s="65">
        <v>0</v>
      </c>
      <c r="K315" s="65">
        <f t="shared" si="4"/>
        <v>0</v>
      </c>
    </row>
    <row r="316" spans="1:11" x14ac:dyDescent="0.25">
      <c r="A316" s="37">
        <v>24</v>
      </c>
      <c r="B316" s="14" t="s">
        <v>453</v>
      </c>
      <c r="C316" s="14" t="s">
        <v>440</v>
      </c>
      <c r="D316" s="1">
        <v>434</v>
      </c>
      <c r="E316" s="1">
        <v>53101</v>
      </c>
      <c r="F316" s="20" t="s">
        <v>445</v>
      </c>
      <c r="G316" s="1"/>
      <c r="H316" s="22" t="s">
        <v>24</v>
      </c>
      <c r="I316" s="3">
        <v>5</v>
      </c>
      <c r="J316" s="65">
        <v>0</v>
      </c>
      <c r="K316" s="65">
        <f t="shared" si="4"/>
        <v>0</v>
      </c>
    </row>
    <row r="317" spans="1:11" x14ac:dyDescent="0.25">
      <c r="A317" s="37">
        <v>24</v>
      </c>
      <c r="B317" s="14" t="s">
        <v>453</v>
      </c>
      <c r="C317" s="14" t="s">
        <v>440</v>
      </c>
      <c r="D317" s="1">
        <v>435</v>
      </c>
      <c r="E317" s="1">
        <v>53101</v>
      </c>
      <c r="F317" s="20" t="s">
        <v>445</v>
      </c>
      <c r="G317" s="1"/>
      <c r="H317" s="39" t="s">
        <v>463</v>
      </c>
      <c r="I317" s="1">
        <v>5</v>
      </c>
      <c r="J317" s="65">
        <v>0</v>
      </c>
      <c r="K317" s="65">
        <f t="shared" si="4"/>
        <v>0</v>
      </c>
    </row>
    <row r="318" spans="1:11" x14ac:dyDescent="0.25">
      <c r="A318" s="37">
        <v>24</v>
      </c>
      <c r="B318" s="14" t="s">
        <v>453</v>
      </c>
      <c r="C318" s="14" t="s">
        <v>440</v>
      </c>
      <c r="D318" s="1">
        <v>436</v>
      </c>
      <c r="E318" s="1">
        <v>53101</v>
      </c>
      <c r="F318" s="20" t="s">
        <v>445</v>
      </c>
      <c r="G318" s="1"/>
      <c r="H318" s="22" t="s">
        <v>464</v>
      </c>
      <c r="I318" s="3">
        <v>1</v>
      </c>
      <c r="J318" s="65">
        <v>0</v>
      </c>
      <c r="K318" s="65">
        <f t="shared" si="4"/>
        <v>0</v>
      </c>
    </row>
    <row r="319" spans="1:11" x14ac:dyDescent="0.25">
      <c r="A319" s="37">
        <v>24</v>
      </c>
      <c r="B319" s="14" t="s">
        <v>453</v>
      </c>
      <c r="C319" s="14" t="s">
        <v>440</v>
      </c>
      <c r="D319" s="1">
        <v>437</v>
      </c>
      <c r="E319" s="1">
        <v>53101</v>
      </c>
      <c r="F319" s="20" t="s">
        <v>445</v>
      </c>
      <c r="G319" s="1"/>
      <c r="H319" s="23" t="s">
        <v>413</v>
      </c>
      <c r="I319" s="1">
        <v>7</v>
      </c>
      <c r="J319" s="65">
        <v>0</v>
      </c>
      <c r="K319" s="65">
        <f t="shared" si="4"/>
        <v>0</v>
      </c>
    </row>
    <row r="320" spans="1:11" x14ac:dyDescent="0.25">
      <c r="A320" s="37">
        <v>25</v>
      </c>
      <c r="B320" s="14" t="s">
        <v>453</v>
      </c>
      <c r="C320" s="14" t="s">
        <v>440</v>
      </c>
      <c r="D320" s="1">
        <v>401</v>
      </c>
      <c r="E320" s="1">
        <v>53201</v>
      </c>
      <c r="F320" s="20" t="s">
        <v>446</v>
      </c>
      <c r="G320" s="1"/>
      <c r="H320" s="27" t="s">
        <v>65</v>
      </c>
      <c r="I320" s="3">
        <v>1</v>
      </c>
      <c r="J320" s="65">
        <v>0</v>
      </c>
      <c r="K320" s="65">
        <f t="shared" si="4"/>
        <v>0</v>
      </c>
    </row>
    <row r="321" spans="1:11" x14ac:dyDescent="0.25">
      <c r="A321" s="37">
        <v>25</v>
      </c>
      <c r="B321" s="14" t="s">
        <v>453</v>
      </c>
      <c r="C321" s="14" t="s">
        <v>440</v>
      </c>
      <c r="D321" s="1">
        <v>439</v>
      </c>
      <c r="E321" s="1">
        <v>53201</v>
      </c>
      <c r="F321" s="20" t="s">
        <v>446</v>
      </c>
      <c r="G321" s="21" t="s">
        <v>33</v>
      </c>
      <c r="H321" s="24" t="s">
        <v>34</v>
      </c>
      <c r="I321" s="1">
        <v>4</v>
      </c>
      <c r="J321" s="65">
        <v>0</v>
      </c>
      <c r="K321" s="65">
        <f t="shared" si="4"/>
        <v>0</v>
      </c>
    </row>
    <row r="322" spans="1:11" x14ac:dyDescent="0.25">
      <c r="A322" s="37">
        <v>25</v>
      </c>
      <c r="B322" s="14" t="s">
        <v>453</v>
      </c>
      <c r="C322" s="14" t="s">
        <v>440</v>
      </c>
      <c r="D322" s="1">
        <v>440</v>
      </c>
      <c r="E322" s="1">
        <v>53201</v>
      </c>
      <c r="F322" s="20" t="s">
        <v>446</v>
      </c>
      <c r="G322" s="26" t="s">
        <v>8</v>
      </c>
      <c r="H322" s="24" t="s">
        <v>9</v>
      </c>
      <c r="I322" s="3">
        <v>3</v>
      </c>
      <c r="J322" s="65">
        <v>0</v>
      </c>
      <c r="K322" s="65">
        <f t="shared" si="4"/>
        <v>0</v>
      </c>
    </row>
    <row r="323" spans="1:11" x14ac:dyDescent="0.25">
      <c r="A323" s="37">
        <v>25</v>
      </c>
      <c r="B323" s="14" t="s">
        <v>453</v>
      </c>
      <c r="C323" s="14" t="s">
        <v>440</v>
      </c>
      <c r="D323" s="1">
        <v>441</v>
      </c>
      <c r="E323" s="1">
        <v>53201</v>
      </c>
      <c r="F323" s="20" t="s">
        <v>446</v>
      </c>
      <c r="G323" s="15" t="s">
        <v>63</v>
      </c>
      <c r="H323" s="24" t="s">
        <v>64</v>
      </c>
      <c r="I323" s="3">
        <v>2</v>
      </c>
      <c r="J323" s="65">
        <v>0</v>
      </c>
      <c r="K323" s="65">
        <f t="shared" si="4"/>
        <v>0</v>
      </c>
    </row>
    <row r="324" spans="1:11" x14ac:dyDescent="0.25">
      <c r="A324" s="37">
        <v>25</v>
      </c>
      <c r="B324" s="14" t="s">
        <v>453</v>
      </c>
      <c r="C324" s="14" t="s">
        <v>440</v>
      </c>
      <c r="D324" s="1">
        <v>442</v>
      </c>
      <c r="E324" s="1">
        <v>53201</v>
      </c>
      <c r="F324" s="20" t="s">
        <v>446</v>
      </c>
      <c r="G324" s="15" t="s">
        <v>43</v>
      </c>
      <c r="H324" s="24" t="s">
        <v>44</v>
      </c>
      <c r="I324" s="1">
        <v>4</v>
      </c>
      <c r="J324" s="65">
        <v>0</v>
      </c>
      <c r="K324" s="65">
        <f t="shared" si="4"/>
        <v>0</v>
      </c>
    </row>
    <row r="325" spans="1:11" x14ac:dyDescent="0.25">
      <c r="A325" s="37">
        <v>25</v>
      </c>
      <c r="B325" s="14" t="s">
        <v>453</v>
      </c>
      <c r="C325" s="14" t="s">
        <v>440</v>
      </c>
      <c r="D325" s="1">
        <v>443</v>
      </c>
      <c r="E325" s="1">
        <v>53201</v>
      </c>
      <c r="F325" s="20" t="s">
        <v>446</v>
      </c>
      <c r="G325" s="2" t="s">
        <v>59</v>
      </c>
      <c r="H325" s="24" t="s">
        <v>60</v>
      </c>
      <c r="I325" s="1">
        <v>3</v>
      </c>
      <c r="J325" s="65">
        <v>0</v>
      </c>
      <c r="K325" s="65">
        <f t="shared" si="4"/>
        <v>0</v>
      </c>
    </row>
    <row r="326" spans="1:11" x14ac:dyDescent="0.25">
      <c r="A326" s="37">
        <v>25</v>
      </c>
      <c r="B326" s="14" t="s">
        <v>453</v>
      </c>
      <c r="C326" s="14" t="s">
        <v>440</v>
      </c>
      <c r="D326" s="1">
        <v>444</v>
      </c>
      <c r="E326" s="1">
        <v>53201</v>
      </c>
      <c r="F326" s="20" t="s">
        <v>446</v>
      </c>
      <c r="G326" s="1" t="s">
        <v>51</v>
      </c>
      <c r="H326" s="24" t="s">
        <v>52</v>
      </c>
      <c r="I326" s="1">
        <v>2</v>
      </c>
      <c r="J326" s="65">
        <v>0</v>
      </c>
      <c r="K326" s="65">
        <f t="shared" si="4"/>
        <v>0</v>
      </c>
    </row>
    <row r="327" spans="1:11" x14ac:dyDescent="0.25">
      <c r="A327" s="37">
        <v>25</v>
      </c>
      <c r="B327" s="14" t="s">
        <v>453</v>
      </c>
      <c r="C327" s="14" t="s">
        <v>440</v>
      </c>
      <c r="D327" s="1">
        <v>445</v>
      </c>
      <c r="E327" s="1">
        <v>53201</v>
      </c>
      <c r="F327" s="20" t="s">
        <v>446</v>
      </c>
      <c r="G327" s="15" t="s">
        <v>47</v>
      </c>
      <c r="H327" s="24" t="s">
        <v>48</v>
      </c>
      <c r="I327" s="1">
        <v>3</v>
      </c>
      <c r="J327" s="65">
        <v>0</v>
      </c>
      <c r="K327" s="65">
        <f t="shared" si="4"/>
        <v>0</v>
      </c>
    </row>
    <row r="328" spans="1:11" x14ac:dyDescent="0.25">
      <c r="A328" s="37">
        <v>25</v>
      </c>
      <c r="B328" s="14" t="s">
        <v>453</v>
      </c>
      <c r="C328" s="14" t="s">
        <v>440</v>
      </c>
      <c r="D328" s="1">
        <v>446</v>
      </c>
      <c r="E328" s="1">
        <v>53201</v>
      </c>
      <c r="F328" s="20" t="s">
        <v>446</v>
      </c>
      <c r="G328" s="15" t="s">
        <v>45</v>
      </c>
      <c r="H328" s="24" t="s">
        <v>46</v>
      </c>
      <c r="I328" s="1">
        <v>3</v>
      </c>
      <c r="J328" s="65">
        <v>0</v>
      </c>
      <c r="K328" s="65">
        <f t="shared" si="4"/>
        <v>0</v>
      </c>
    </row>
    <row r="329" spans="1:11" x14ac:dyDescent="0.25">
      <c r="A329" s="37">
        <v>25</v>
      </c>
      <c r="B329" s="14" t="s">
        <v>453</v>
      </c>
      <c r="C329" s="14" t="s">
        <v>440</v>
      </c>
      <c r="D329" s="1">
        <v>447</v>
      </c>
      <c r="E329" s="1">
        <v>53201</v>
      </c>
      <c r="F329" s="20" t="s">
        <v>446</v>
      </c>
      <c r="G329" s="15" t="s">
        <v>53</v>
      </c>
      <c r="H329" s="24" t="s">
        <v>54</v>
      </c>
      <c r="I329" s="1">
        <v>4</v>
      </c>
      <c r="J329" s="65">
        <v>0</v>
      </c>
      <c r="K329" s="65">
        <f t="shared" si="4"/>
        <v>0</v>
      </c>
    </row>
    <row r="330" spans="1:11" x14ac:dyDescent="0.25">
      <c r="A330" s="37">
        <v>25</v>
      </c>
      <c r="B330" s="14" t="s">
        <v>453</v>
      </c>
      <c r="C330" s="14" t="s">
        <v>440</v>
      </c>
      <c r="D330" s="1">
        <v>448</v>
      </c>
      <c r="E330" s="1">
        <v>53201</v>
      </c>
      <c r="F330" s="20" t="s">
        <v>446</v>
      </c>
      <c r="G330" s="15" t="s">
        <v>49</v>
      </c>
      <c r="H330" s="24" t="s">
        <v>50</v>
      </c>
      <c r="I330" s="1">
        <v>3</v>
      </c>
      <c r="J330" s="65">
        <v>0</v>
      </c>
      <c r="K330" s="65">
        <f t="shared" si="4"/>
        <v>0</v>
      </c>
    </row>
    <row r="331" spans="1:11" x14ac:dyDescent="0.25">
      <c r="A331" s="37">
        <v>25</v>
      </c>
      <c r="B331" s="14" t="s">
        <v>453</v>
      </c>
      <c r="C331" s="14" t="s">
        <v>440</v>
      </c>
      <c r="D331" s="1">
        <v>449</v>
      </c>
      <c r="E331" s="1">
        <v>53201</v>
      </c>
      <c r="F331" s="20" t="s">
        <v>446</v>
      </c>
      <c r="G331" s="15" t="s">
        <v>41</v>
      </c>
      <c r="H331" s="24" t="s">
        <v>42</v>
      </c>
      <c r="I331" s="1">
        <v>4</v>
      </c>
      <c r="J331" s="65">
        <v>0</v>
      </c>
      <c r="K331" s="65">
        <f t="shared" si="4"/>
        <v>0</v>
      </c>
    </row>
    <row r="332" spans="1:11" x14ac:dyDescent="0.25">
      <c r="A332" s="37">
        <v>25</v>
      </c>
      <c r="B332" s="14" t="s">
        <v>453</v>
      </c>
      <c r="C332" s="14" t="s">
        <v>440</v>
      </c>
      <c r="D332" s="1">
        <v>450</v>
      </c>
      <c r="E332" s="1">
        <v>53201</v>
      </c>
      <c r="F332" s="20" t="s">
        <v>446</v>
      </c>
      <c r="G332" s="15" t="s">
        <v>61</v>
      </c>
      <c r="H332" s="24" t="s">
        <v>62</v>
      </c>
      <c r="I332" s="1">
        <v>3</v>
      </c>
      <c r="J332" s="65">
        <v>0</v>
      </c>
      <c r="K332" s="65">
        <f t="shared" si="4"/>
        <v>0</v>
      </c>
    </row>
    <row r="333" spans="1:11" x14ac:dyDescent="0.25">
      <c r="A333" s="37">
        <v>25</v>
      </c>
      <c r="B333" s="14" t="s">
        <v>453</v>
      </c>
      <c r="C333" s="14" t="s">
        <v>440</v>
      </c>
      <c r="D333" s="1">
        <v>451</v>
      </c>
      <c r="E333" s="1">
        <v>53201</v>
      </c>
      <c r="F333" s="20" t="s">
        <v>446</v>
      </c>
      <c r="G333" s="15" t="s">
        <v>97</v>
      </c>
      <c r="H333" s="24" t="s">
        <v>98</v>
      </c>
      <c r="I333" s="1">
        <v>2</v>
      </c>
      <c r="J333" s="65">
        <v>0</v>
      </c>
      <c r="K333" s="65">
        <f t="shared" ref="K333:K396" si="5">+J333*I333</f>
        <v>0</v>
      </c>
    </row>
    <row r="334" spans="1:11" x14ac:dyDescent="0.25">
      <c r="A334" s="37">
        <v>25</v>
      </c>
      <c r="B334" s="14" t="s">
        <v>453</v>
      </c>
      <c r="C334" s="14" t="s">
        <v>440</v>
      </c>
      <c r="D334" s="1">
        <v>452</v>
      </c>
      <c r="E334" s="1">
        <v>53201</v>
      </c>
      <c r="F334" s="20" t="s">
        <v>446</v>
      </c>
      <c r="G334" s="15" t="s">
        <v>0</v>
      </c>
      <c r="H334" s="24" t="s">
        <v>1</v>
      </c>
      <c r="I334" s="1">
        <v>1</v>
      </c>
      <c r="J334" s="65">
        <v>0</v>
      </c>
      <c r="K334" s="65">
        <f t="shared" si="5"/>
        <v>0</v>
      </c>
    </row>
    <row r="335" spans="1:11" x14ac:dyDescent="0.25">
      <c r="A335" s="37">
        <v>25</v>
      </c>
      <c r="B335" s="14" t="s">
        <v>453</v>
      </c>
      <c r="C335" s="14" t="s">
        <v>440</v>
      </c>
      <c r="D335" s="1">
        <v>453</v>
      </c>
      <c r="E335" s="1">
        <v>53201</v>
      </c>
      <c r="F335" s="20" t="s">
        <v>446</v>
      </c>
      <c r="G335" s="15" t="s">
        <v>35</v>
      </c>
      <c r="H335" s="24" t="s">
        <v>36</v>
      </c>
      <c r="I335" s="1">
        <v>3</v>
      </c>
      <c r="J335" s="65">
        <v>0</v>
      </c>
      <c r="K335" s="65">
        <f t="shared" si="5"/>
        <v>0</v>
      </c>
    </row>
    <row r="336" spans="1:11" x14ac:dyDescent="0.25">
      <c r="A336" s="37">
        <v>25</v>
      </c>
      <c r="B336" s="14" t="s">
        <v>453</v>
      </c>
      <c r="C336" s="14" t="s">
        <v>440</v>
      </c>
      <c r="D336" s="1">
        <v>454</v>
      </c>
      <c r="E336" s="1">
        <v>53201</v>
      </c>
      <c r="F336" s="20" t="s">
        <v>446</v>
      </c>
      <c r="G336" s="15" t="s">
        <v>37</v>
      </c>
      <c r="H336" s="24" t="s">
        <v>38</v>
      </c>
      <c r="I336" s="1">
        <v>3</v>
      </c>
      <c r="J336" s="65">
        <v>0</v>
      </c>
      <c r="K336" s="65">
        <f t="shared" si="5"/>
        <v>0</v>
      </c>
    </row>
    <row r="337" spans="1:11" x14ac:dyDescent="0.25">
      <c r="A337" s="37">
        <v>25</v>
      </c>
      <c r="B337" s="14" t="s">
        <v>453</v>
      </c>
      <c r="C337" s="14" t="s">
        <v>440</v>
      </c>
      <c r="D337" s="1">
        <v>455</v>
      </c>
      <c r="E337" s="1">
        <v>53201</v>
      </c>
      <c r="F337" s="20" t="s">
        <v>446</v>
      </c>
      <c r="G337" s="15" t="s">
        <v>39</v>
      </c>
      <c r="H337" s="24" t="s">
        <v>40</v>
      </c>
      <c r="I337" s="1">
        <v>3</v>
      </c>
      <c r="J337" s="65">
        <v>0</v>
      </c>
      <c r="K337" s="65">
        <f t="shared" si="5"/>
        <v>0</v>
      </c>
    </row>
    <row r="338" spans="1:11" x14ac:dyDescent="0.25">
      <c r="A338" s="37">
        <v>25</v>
      </c>
      <c r="B338" s="14" t="s">
        <v>453</v>
      </c>
      <c r="C338" s="14" t="s">
        <v>440</v>
      </c>
      <c r="D338" s="1">
        <v>456</v>
      </c>
      <c r="E338" s="1">
        <v>53201</v>
      </c>
      <c r="F338" s="20" t="s">
        <v>446</v>
      </c>
      <c r="G338" s="15" t="s">
        <v>67</v>
      </c>
      <c r="H338" s="24" t="s">
        <v>68</v>
      </c>
      <c r="I338" s="3">
        <v>2</v>
      </c>
      <c r="J338" s="65">
        <v>0</v>
      </c>
      <c r="K338" s="65">
        <f t="shared" si="5"/>
        <v>0</v>
      </c>
    </row>
    <row r="339" spans="1:11" x14ac:dyDescent="0.25">
      <c r="A339" s="37">
        <v>25</v>
      </c>
      <c r="B339" s="14" t="s">
        <v>453</v>
      </c>
      <c r="C339" s="14" t="s">
        <v>440</v>
      </c>
      <c r="D339" s="1">
        <v>457</v>
      </c>
      <c r="E339" s="1">
        <v>53201</v>
      </c>
      <c r="F339" s="20" t="s">
        <v>446</v>
      </c>
      <c r="G339" s="2" t="s">
        <v>57</v>
      </c>
      <c r="H339" s="24" t="s">
        <v>58</v>
      </c>
      <c r="I339" s="1">
        <v>3</v>
      </c>
      <c r="J339" s="65">
        <v>0</v>
      </c>
      <c r="K339" s="65">
        <f t="shared" si="5"/>
        <v>0</v>
      </c>
    </row>
    <row r="340" spans="1:11" x14ac:dyDescent="0.25">
      <c r="A340" s="37">
        <v>25</v>
      </c>
      <c r="B340" s="14" t="s">
        <v>453</v>
      </c>
      <c r="C340" s="14" t="s">
        <v>440</v>
      </c>
      <c r="D340" s="1">
        <v>458</v>
      </c>
      <c r="E340" s="1">
        <v>53201</v>
      </c>
      <c r="F340" s="20" t="s">
        <v>446</v>
      </c>
      <c r="G340" s="2" t="s">
        <v>55</v>
      </c>
      <c r="H340" s="24" t="s">
        <v>56</v>
      </c>
      <c r="I340" s="1">
        <v>3</v>
      </c>
      <c r="J340" s="65">
        <v>0</v>
      </c>
      <c r="K340" s="65">
        <f t="shared" si="5"/>
        <v>0</v>
      </c>
    </row>
    <row r="341" spans="1:11" x14ac:dyDescent="0.25">
      <c r="A341" s="37">
        <v>26</v>
      </c>
      <c r="B341" s="20" t="s">
        <v>452</v>
      </c>
      <c r="C341" s="20" t="s">
        <v>451</v>
      </c>
      <c r="D341" s="1">
        <v>126</v>
      </c>
      <c r="E341" s="37">
        <v>51101</v>
      </c>
      <c r="F341" s="20" t="s">
        <v>443</v>
      </c>
      <c r="G341" s="33"/>
      <c r="H341" s="50" t="s">
        <v>324</v>
      </c>
      <c r="I341" s="37">
        <v>1</v>
      </c>
      <c r="J341" s="65">
        <v>0</v>
      </c>
      <c r="K341" s="65">
        <f t="shared" si="5"/>
        <v>0</v>
      </c>
    </row>
    <row r="342" spans="1:11" x14ac:dyDescent="0.25">
      <c r="A342" s="37">
        <v>26</v>
      </c>
      <c r="B342" s="20" t="s">
        <v>452</v>
      </c>
      <c r="C342" s="20" t="s">
        <v>451</v>
      </c>
      <c r="D342" s="1">
        <v>127</v>
      </c>
      <c r="E342" s="37">
        <v>51101</v>
      </c>
      <c r="F342" s="20" t="s">
        <v>443</v>
      </c>
      <c r="G342" s="33"/>
      <c r="H342" s="51" t="s">
        <v>406</v>
      </c>
      <c r="I342" s="37">
        <v>1</v>
      </c>
      <c r="J342" s="65">
        <v>0</v>
      </c>
      <c r="K342" s="65">
        <f t="shared" si="5"/>
        <v>0</v>
      </c>
    </row>
    <row r="343" spans="1:11" x14ac:dyDescent="0.25">
      <c r="A343" s="37">
        <v>26</v>
      </c>
      <c r="B343" s="20" t="s">
        <v>452</v>
      </c>
      <c r="C343" s="20" t="s">
        <v>451</v>
      </c>
      <c r="D343" s="1">
        <v>128</v>
      </c>
      <c r="E343" s="37">
        <v>51101</v>
      </c>
      <c r="F343" s="20" t="s">
        <v>443</v>
      </c>
      <c r="G343" s="33"/>
      <c r="H343" s="51" t="s">
        <v>241</v>
      </c>
      <c r="I343" s="37">
        <v>4</v>
      </c>
      <c r="J343" s="65">
        <v>0</v>
      </c>
      <c r="K343" s="65">
        <f t="shared" si="5"/>
        <v>0</v>
      </c>
    </row>
    <row r="344" spans="1:11" x14ac:dyDescent="0.25">
      <c r="A344" s="37">
        <v>27</v>
      </c>
      <c r="B344" s="20" t="s">
        <v>452</v>
      </c>
      <c r="C344" s="20" t="s">
        <v>451</v>
      </c>
      <c r="D344" s="1">
        <v>129</v>
      </c>
      <c r="E344" s="37">
        <v>51101</v>
      </c>
      <c r="F344" s="20" t="s">
        <v>443</v>
      </c>
      <c r="G344" s="33"/>
      <c r="H344" s="51" t="s">
        <v>242</v>
      </c>
      <c r="I344" s="37">
        <v>1</v>
      </c>
      <c r="J344" s="65">
        <v>0</v>
      </c>
      <c r="K344" s="65">
        <f t="shared" si="5"/>
        <v>0</v>
      </c>
    </row>
    <row r="345" spans="1:11" x14ac:dyDescent="0.25">
      <c r="A345" s="37">
        <v>27</v>
      </c>
      <c r="B345" s="20" t="s">
        <v>452</v>
      </c>
      <c r="C345" s="20" t="s">
        <v>451</v>
      </c>
      <c r="D345" s="1">
        <v>130</v>
      </c>
      <c r="E345" s="37">
        <v>51101</v>
      </c>
      <c r="F345" s="20" t="s">
        <v>443</v>
      </c>
      <c r="G345" s="33"/>
      <c r="H345" s="45" t="s">
        <v>477</v>
      </c>
      <c r="I345" s="37">
        <v>2</v>
      </c>
      <c r="J345" s="65">
        <v>0</v>
      </c>
      <c r="K345" s="65">
        <f t="shared" si="5"/>
        <v>0</v>
      </c>
    </row>
    <row r="346" spans="1:11" x14ac:dyDescent="0.25">
      <c r="A346" s="37">
        <v>27</v>
      </c>
      <c r="B346" s="20" t="s">
        <v>452</v>
      </c>
      <c r="C346" s="20" t="s">
        <v>451</v>
      </c>
      <c r="D346" s="1">
        <v>131</v>
      </c>
      <c r="E346" s="37">
        <v>51101</v>
      </c>
      <c r="F346" s="20" t="s">
        <v>443</v>
      </c>
      <c r="G346" s="33"/>
      <c r="H346" s="45" t="s">
        <v>243</v>
      </c>
      <c r="I346" s="37">
        <v>1</v>
      </c>
      <c r="J346" s="65">
        <v>0</v>
      </c>
      <c r="K346" s="65">
        <f t="shared" si="5"/>
        <v>0</v>
      </c>
    </row>
    <row r="347" spans="1:11" x14ac:dyDescent="0.25">
      <c r="A347" s="37">
        <v>27</v>
      </c>
      <c r="B347" s="20" t="s">
        <v>452</v>
      </c>
      <c r="C347" s="20" t="s">
        <v>451</v>
      </c>
      <c r="D347" s="1">
        <v>134</v>
      </c>
      <c r="E347" s="37">
        <v>53101</v>
      </c>
      <c r="F347" s="20" t="s">
        <v>445</v>
      </c>
      <c r="G347" s="46"/>
      <c r="H347" s="50" t="s">
        <v>244</v>
      </c>
      <c r="I347" s="37">
        <v>3</v>
      </c>
      <c r="J347" s="65">
        <v>0</v>
      </c>
      <c r="K347" s="65">
        <f t="shared" si="5"/>
        <v>0</v>
      </c>
    </row>
    <row r="348" spans="1:11" x14ac:dyDescent="0.25">
      <c r="A348" s="37">
        <v>27</v>
      </c>
      <c r="B348" s="20" t="s">
        <v>452</v>
      </c>
      <c r="C348" s="20" t="s">
        <v>451</v>
      </c>
      <c r="D348" s="1">
        <v>135</v>
      </c>
      <c r="E348" s="37">
        <v>53101</v>
      </c>
      <c r="F348" s="20" t="s">
        <v>445</v>
      </c>
      <c r="G348" s="37"/>
      <c r="H348" s="45" t="s">
        <v>478</v>
      </c>
      <c r="I348" s="37">
        <v>1</v>
      </c>
      <c r="J348" s="65">
        <v>0</v>
      </c>
      <c r="K348" s="65">
        <f t="shared" si="5"/>
        <v>0</v>
      </c>
    </row>
    <row r="349" spans="1:11" x14ac:dyDescent="0.25">
      <c r="A349" s="37">
        <v>27</v>
      </c>
      <c r="B349" s="20" t="s">
        <v>452</v>
      </c>
      <c r="C349" s="20" t="s">
        <v>451</v>
      </c>
      <c r="D349" s="1">
        <v>136</v>
      </c>
      <c r="E349" s="37">
        <v>53101</v>
      </c>
      <c r="F349" s="20" t="s">
        <v>445</v>
      </c>
      <c r="G349" s="33"/>
      <c r="H349" s="45" t="s">
        <v>479</v>
      </c>
      <c r="I349" s="37">
        <v>1</v>
      </c>
      <c r="J349" s="65">
        <v>0</v>
      </c>
      <c r="K349" s="65">
        <f t="shared" si="5"/>
        <v>0</v>
      </c>
    </row>
    <row r="350" spans="1:11" x14ac:dyDescent="0.25">
      <c r="A350" s="37">
        <v>27</v>
      </c>
      <c r="B350" s="20" t="s">
        <v>452</v>
      </c>
      <c r="C350" s="20" t="s">
        <v>451</v>
      </c>
      <c r="D350" s="1">
        <v>137</v>
      </c>
      <c r="E350" s="37">
        <v>53101</v>
      </c>
      <c r="F350" s="20" t="s">
        <v>445</v>
      </c>
      <c r="G350" s="33"/>
      <c r="H350" s="51" t="s">
        <v>245</v>
      </c>
      <c r="I350" s="37">
        <v>3</v>
      </c>
      <c r="J350" s="65">
        <v>0</v>
      </c>
      <c r="K350" s="65">
        <f t="shared" si="5"/>
        <v>0</v>
      </c>
    </row>
    <row r="351" spans="1:11" x14ac:dyDescent="0.25">
      <c r="A351" s="37">
        <v>27</v>
      </c>
      <c r="B351" s="20" t="s">
        <v>452</v>
      </c>
      <c r="C351" s="20" t="s">
        <v>451</v>
      </c>
      <c r="D351" s="1">
        <v>138</v>
      </c>
      <c r="E351" s="37">
        <v>53101</v>
      </c>
      <c r="F351" s="20" t="s">
        <v>445</v>
      </c>
      <c r="G351" s="33"/>
      <c r="H351" s="51" t="s">
        <v>246</v>
      </c>
      <c r="I351" s="37">
        <v>10</v>
      </c>
      <c r="J351" s="65">
        <v>0</v>
      </c>
      <c r="K351" s="65">
        <f t="shared" si="5"/>
        <v>0</v>
      </c>
    </row>
    <row r="352" spans="1:11" x14ac:dyDescent="0.25">
      <c r="A352" s="37">
        <v>28</v>
      </c>
      <c r="B352" s="20" t="s">
        <v>452</v>
      </c>
      <c r="C352" s="20" t="s">
        <v>451</v>
      </c>
      <c r="D352" s="1">
        <v>139</v>
      </c>
      <c r="E352" s="33">
        <v>53201</v>
      </c>
      <c r="F352" s="20" t="s">
        <v>446</v>
      </c>
      <c r="G352" s="33" t="s">
        <v>255</v>
      </c>
      <c r="H352" s="47" t="s">
        <v>256</v>
      </c>
      <c r="I352" s="37">
        <v>10</v>
      </c>
      <c r="J352" s="65">
        <v>0</v>
      </c>
      <c r="K352" s="65">
        <f t="shared" si="5"/>
        <v>0</v>
      </c>
    </row>
    <row r="353" spans="1:11" x14ac:dyDescent="0.25">
      <c r="A353" s="37">
        <v>28</v>
      </c>
      <c r="B353" s="20" t="s">
        <v>452</v>
      </c>
      <c r="C353" s="20" t="s">
        <v>451</v>
      </c>
      <c r="D353" s="1">
        <v>140</v>
      </c>
      <c r="E353" s="33">
        <v>53201</v>
      </c>
      <c r="F353" s="20" t="s">
        <v>446</v>
      </c>
      <c r="G353" s="33" t="s">
        <v>253</v>
      </c>
      <c r="H353" s="47" t="s">
        <v>254</v>
      </c>
      <c r="I353" s="37">
        <v>10</v>
      </c>
      <c r="J353" s="65">
        <v>0</v>
      </c>
      <c r="K353" s="65">
        <f t="shared" si="5"/>
        <v>0</v>
      </c>
    </row>
    <row r="354" spans="1:11" x14ac:dyDescent="0.25">
      <c r="A354" s="37">
        <v>28</v>
      </c>
      <c r="B354" s="20" t="s">
        <v>452</v>
      </c>
      <c r="C354" s="20" t="s">
        <v>451</v>
      </c>
      <c r="D354" s="1">
        <v>141</v>
      </c>
      <c r="E354" s="33">
        <v>53201</v>
      </c>
      <c r="F354" s="20" t="s">
        <v>446</v>
      </c>
      <c r="G354" s="33" t="s">
        <v>286</v>
      </c>
      <c r="H354" s="47" t="s">
        <v>287</v>
      </c>
      <c r="I354" s="37">
        <v>2</v>
      </c>
      <c r="J354" s="65">
        <v>0</v>
      </c>
      <c r="K354" s="65">
        <f t="shared" si="5"/>
        <v>0</v>
      </c>
    </row>
    <row r="355" spans="1:11" x14ac:dyDescent="0.25">
      <c r="A355" s="37">
        <v>28</v>
      </c>
      <c r="B355" s="20" t="s">
        <v>452</v>
      </c>
      <c r="C355" s="20" t="s">
        <v>451</v>
      </c>
      <c r="D355" s="1">
        <v>142</v>
      </c>
      <c r="E355" s="33">
        <v>53201</v>
      </c>
      <c r="F355" s="20" t="s">
        <v>446</v>
      </c>
      <c r="G355" s="33" t="s">
        <v>263</v>
      </c>
      <c r="H355" s="47" t="s">
        <v>264</v>
      </c>
      <c r="I355" s="37">
        <v>10</v>
      </c>
      <c r="J355" s="65">
        <v>0</v>
      </c>
      <c r="K355" s="65">
        <f t="shared" si="5"/>
        <v>0</v>
      </c>
    </row>
    <row r="356" spans="1:11" x14ac:dyDescent="0.25">
      <c r="A356" s="37">
        <v>28</v>
      </c>
      <c r="B356" s="20" t="s">
        <v>452</v>
      </c>
      <c r="C356" s="20" t="s">
        <v>451</v>
      </c>
      <c r="D356" s="1">
        <v>143</v>
      </c>
      <c r="E356" s="33">
        <v>53201</v>
      </c>
      <c r="F356" s="20" t="s">
        <v>446</v>
      </c>
      <c r="G356" s="33" t="s">
        <v>259</v>
      </c>
      <c r="H356" s="47" t="s">
        <v>260</v>
      </c>
      <c r="I356" s="37">
        <v>20</v>
      </c>
      <c r="J356" s="65">
        <v>0</v>
      </c>
      <c r="K356" s="65">
        <f t="shared" si="5"/>
        <v>0</v>
      </c>
    </row>
    <row r="357" spans="1:11" x14ac:dyDescent="0.25">
      <c r="A357" s="37">
        <v>28</v>
      </c>
      <c r="B357" s="20" t="s">
        <v>452</v>
      </c>
      <c r="C357" s="20" t="s">
        <v>451</v>
      </c>
      <c r="D357" s="1">
        <v>144</v>
      </c>
      <c r="E357" s="33">
        <v>53201</v>
      </c>
      <c r="F357" s="20" t="s">
        <v>446</v>
      </c>
      <c r="G357" s="33" t="s">
        <v>261</v>
      </c>
      <c r="H357" s="47" t="s">
        <v>262</v>
      </c>
      <c r="I357" s="37">
        <v>20</v>
      </c>
      <c r="J357" s="65">
        <v>0</v>
      </c>
      <c r="K357" s="65">
        <f t="shared" si="5"/>
        <v>0</v>
      </c>
    </row>
    <row r="358" spans="1:11" x14ac:dyDescent="0.25">
      <c r="A358" s="37">
        <v>28</v>
      </c>
      <c r="B358" s="20" t="s">
        <v>452</v>
      </c>
      <c r="C358" s="20" t="s">
        <v>451</v>
      </c>
      <c r="D358" s="1">
        <v>145</v>
      </c>
      <c r="E358" s="33">
        <v>53201</v>
      </c>
      <c r="F358" s="20" t="s">
        <v>446</v>
      </c>
      <c r="G358" s="33" t="s">
        <v>43</v>
      </c>
      <c r="H358" s="47" t="s">
        <v>44</v>
      </c>
      <c r="I358" s="37">
        <v>20</v>
      </c>
      <c r="J358" s="65">
        <v>0</v>
      </c>
      <c r="K358" s="65">
        <f t="shared" si="5"/>
        <v>0</v>
      </c>
    </row>
    <row r="359" spans="1:11" x14ac:dyDescent="0.25">
      <c r="A359" s="37">
        <v>28</v>
      </c>
      <c r="B359" s="20" t="s">
        <v>452</v>
      </c>
      <c r="C359" s="20" t="s">
        <v>451</v>
      </c>
      <c r="D359" s="1">
        <v>146</v>
      </c>
      <c r="E359" s="33">
        <v>53201</v>
      </c>
      <c r="F359" s="20" t="s">
        <v>446</v>
      </c>
      <c r="G359" s="33" t="s">
        <v>268</v>
      </c>
      <c r="H359" s="47" t="s">
        <v>269</v>
      </c>
      <c r="I359" s="37">
        <v>60</v>
      </c>
      <c r="J359" s="65">
        <v>0</v>
      </c>
      <c r="K359" s="65">
        <f t="shared" si="5"/>
        <v>0</v>
      </c>
    </row>
    <row r="360" spans="1:11" x14ac:dyDescent="0.25">
      <c r="A360" s="37">
        <v>28</v>
      </c>
      <c r="B360" s="20" t="s">
        <v>452</v>
      </c>
      <c r="C360" s="20" t="s">
        <v>451</v>
      </c>
      <c r="D360" s="1">
        <v>147</v>
      </c>
      <c r="E360" s="33">
        <v>53201</v>
      </c>
      <c r="F360" s="20" t="s">
        <v>446</v>
      </c>
      <c r="G360" s="33" t="s">
        <v>45</v>
      </c>
      <c r="H360" s="47" t="s">
        <v>46</v>
      </c>
      <c r="I360" s="37">
        <v>50</v>
      </c>
      <c r="J360" s="65">
        <v>0</v>
      </c>
      <c r="K360" s="65">
        <f t="shared" si="5"/>
        <v>0</v>
      </c>
    </row>
    <row r="361" spans="1:11" x14ac:dyDescent="0.25">
      <c r="A361" s="37">
        <v>28</v>
      </c>
      <c r="B361" s="20" t="s">
        <v>452</v>
      </c>
      <c r="C361" s="20" t="s">
        <v>451</v>
      </c>
      <c r="D361" s="1">
        <v>148</v>
      </c>
      <c r="E361" s="33">
        <v>53201</v>
      </c>
      <c r="F361" s="20" t="s">
        <v>446</v>
      </c>
      <c r="G361" s="33" t="s">
        <v>274</v>
      </c>
      <c r="H361" s="47" t="s">
        <v>275</v>
      </c>
      <c r="I361" s="37">
        <v>10</v>
      </c>
      <c r="J361" s="65">
        <v>0</v>
      </c>
      <c r="K361" s="65">
        <f t="shared" si="5"/>
        <v>0</v>
      </c>
    </row>
    <row r="362" spans="1:11" x14ac:dyDescent="0.25">
      <c r="A362" s="37">
        <v>28</v>
      </c>
      <c r="B362" s="20" t="s">
        <v>452</v>
      </c>
      <c r="C362" s="20" t="s">
        <v>451</v>
      </c>
      <c r="D362" s="1">
        <v>149</v>
      </c>
      <c r="E362" s="33">
        <v>53201</v>
      </c>
      <c r="F362" s="20" t="s">
        <v>446</v>
      </c>
      <c r="G362" s="33" t="s">
        <v>270</v>
      </c>
      <c r="H362" s="47" t="s">
        <v>271</v>
      </c>
      <c r="I362" s="37">
        <v>50</v>
      </c>
      <c r="J362" s="65">
        <v>0</v>
      </c>
      <c r="K362" s="65">
        <f t="shared" si="5"/>
        <v>0</v>
      </c>
    </row>
    <row r="363" spans="1:11" x14ac:dyDescent="0.25">
      <c r="A363" s="37">
        <v>28</v>
      </c>
      <c r="B363" s="20" t="s">
        <v>452</v>
      </c>
      <c r="C363" s="20" t="s">
        <v>451</v>
      </c>
      <c r="D363" s="1">
        <v>150</v>
      </c>
      <c r="E363" s="33">
        <v>53201</v>
      </c>
      <c r="F363" s="20" t="s">
        <v>446</v>
      </c>
      <c r="G363" s="33" t="s">
        <v>272</v>
      </c>
      <c r="H363" s="47" t="s">
        <v>273</v>
      </c>
      <c r="I363" s="37">
        <v>5</v>
      </c>
      <c r="J363" s="65">
        <v>0</v>
      </c>
      <c r="K363" s="65">
        <f t="shared" si="5"/>
        <v>0</v>
      </c>
    </row>
    <row r="364" spans="1:11" x14ac:dyDescent="0.25">
      <c r="A364" s="37">
        <v>28</v>
      </c>
      <c r="B364" s="20" t="s">
        <v>452</v>
      </c>
      <c r="C364" s="20" t="s">
        <v>451</v>
      </c>
      <c r="D364" s="1">
        <v>151</v>
      </c>
      <c r="E364" s="33">
        <v>53201</v>
      </c>
      <c r="F364" s="20" t="s">
        <v>446</v>
      </c>
      <c r="G364" s="33" t="s">
        <v>278</v>
      </c>
      <c r="H364" s="47" t="s">
        <v>279</v>
      </c>
      <c r="I364" s="37">
        <v>16</v>
      </c>
      <c r="J364" s="65">
        <v>0</v>
      </c>
      <c r="K364" s="65">
        <f t="shared" si="5"/>
        <v>0</v>
      </c>
    </row>
    <row r="365" spans="1:11" x14ac:dyDescent="0.25">
      <c r="A365" s="37">
        <v>28</v>
      </c>
      <c r="B365" s="20" t="s">
        <v>452</v>
      </c>
      <c r="C365" s="20" t="s">
        <v>451</v>
      </c>
      <c r="D365" s="1">
        <v>152</v>
      </c>
      <c r="E365" s="33">
        <v>53201</v>
      </c>
      <c r="F365" s="20" t="s">
        <v>446</v>
      </c>
      <c r="G365" s="33" t="s">
        <v>280</v>
      </c>
      <c r="H365" s="47" t="s">
        <v>281</v>
      </c>
      <c r="I365" s="37">
        <v>30</v>
      </c>
      <c r="J365" s="65">
        <v>0</v>
      </c>
      <c r="K365" s="65">
        <f t="shared" si="5"/>
        <v>0</v>
      </c>
    </row>
    <row r="366" spans="1:11" x14ac:dyDescent="0.25">
      <c r="A366" s="37">
        <v>28</v>
      </c>
      <c r="B366" s="20" t="s">
        <v>452</v>
      </c>
      <c r="C366" s="20" t="s">
        <v>451</v>
      </c>
      <c r="D366" s="1">
        <v>153</v>
      </c>
      <c r="E366" s="33">
        <v>53201</v>
      </c>
      <c r="F366" s="20" t="s">
        <v>446</v>
      </c>
      <c r="G366" s="33" t="s">
        <v>282</v>
      </c>
      <c r="H366" s="47" t="s">
        <v>283</v>
      </c>
      <c r="I366" s="37">
        <v>20</v>
      </c>
      <c r="J366" s="65">
        <v>0</v>
      </c>
      <c r="K366" s="65">
        <f t="shared" si="5"/>
        <v>0</v>
      </c>
    </row>
    <row r="367" spans="1:11" x14ac:dyDescent="0.25">
      <c r="A367" s="37">
        <v>28</v>
      </c>
      <c r="B367" s="20" t="s">
        <v>452</v>
      </c>
      <c r="C367" s="20" t="s">
        <v>451</v>
      </c>
      <c r="D367" s="1">
        <v>154</v>
      </c>
      <c r="E367" s="33">
        <v>53201</v>
      </c>
      <c r="F367" s="20" t="s">
        <v>446</v>
      </c>
      <c r="G367" s="33" t="s">
        <v>284</v>
      </c>
      <c r="H367" s="47" t="s">
        <v>285</v>
      </c>
      <c r="I367" s="37">
        <v>5</v>
      </c>
      <c r="J367" s="65">
        <v>0</v>
      </c>
      <c r="K367" s="65">
        <f t="shared" si="5"/>
        <v>0</v>
      </c>
    </row>
    <row r="368" spans="1:11" x14ac:dyDescent="0.25">
      <c r="A368" s="37">
        <v>28</v>
      </c>
      <c r="B368" s="20" t="s">
        <v>452</v>
      </c>
      <c r="C368" s="20" t="s">
        <v>451</v>
      </c>
      <c r="D368" s="1">
        <v>155</v>
      </c>
      <c r="E368" s="33">
        <v>53201</v>
      </c>
      <c r="F368" s="20" t="s">
        <v>446</v>
      </c>
      <c r="G368" s="33" t="s">
        <v>247</v>
      </c>
      <c r="H368" s="47" t="s">
        <v>248</v>
      </c>
      <c r="I368" s="37">
        <v>2</v>
      </c>
      <c r="J368" s="65">
        <v>0</v>
      </c>
      <c r="K368" s="65">
        <f t="shared" si="5"/>
        <v>0</v>
      </c>
    </row>
    <row r="369" spans="1:11" x14ac:dyDescent="0.25">
      <c r="A369" s="37">
        <v>28</v>
      </c>
      <c r="B369" s="20" t="s">
        <v>452</v>
      </c>
      <c r="C369" s="20" t="s">
        <v>451</v>
      </c>
      <c r="D369" s="1">
        <v>156</v>
      </c>
      <c r="E369" s="33">
        <v>53201</v>
      </c>
      <c r="F369" s="20" t="s">
        <v>446</v>
      </c>
      <c r="G369" s="33" t="s">
        <v>316</v>
      </c>
      <c r="H369" s="47" t="s">
        <v>317</v>
      </c>
      <c r="I369" s="37">
        <v>2</v>
      </c>
      <c r="J369" s="65">
        <v>0</v>
      </c>
      <c r="K369" s="65">
        <f t="shared" si="5"/>
        <v>0</v>
      </c>
    </row>
    <row r="370" spans="1:11" x14ac:dyDescent="0.25">
      <c r="A370" s="37">
        <v>28</v>
      </c>
      <c r="B370" s="20" t="s">
        <v>452</v>
      </c>
      <c r="C370" s="20" t="s">
        <v>451</v>
      </c>
      <c r="D370" s="1">
        <v>157</v>
      </c>
      <c r="E370" s="33">
        <v>53201</v>
      </c>
      <c r="F370" s="20" t="s">
        <v>446</v>
      </c>
      <c r="G370" s="33" t="s">
        <v>305</v>
      </c>
      <c r="H370" s="47" t="s">
        <v>306</v>
      </c>
      <c r="I370" s="37">
        <v>30</v>
      </c>
      <c r="J370" s="65">
        <v>0</v>
      </c>
      <c r="K370" s="65">
        <f t="shared" si="5"/>
        <v>0</v>
      </c>
    </row>
    <row r="371" spans="1:11" x14ac:dyDescent="0.25">
      <c r="A371" s="37">
        <v>28</v>
      </c>
      <c r="B371" s="20" t="s">
        <v>452</v>
      </c>
      <c r="C371" s="20" t="s">
        <v>451</v>
      </c>
      <c r="D371" s="1">
        <v>158</v>
      </c>
      <c r="E371" s="33">
        <v>53201</v>
      </c>
      <c r="F371" s="20" t="s">
        <v>446</v>
      </c>
      <c r="G371" s="33" t="s">
        <v>97</v>
      </c>
      <c r="H371" s="47" t="s">
        <v>98</v>
      </c>
      <c r="I371" s="37">
        <v>30</v>
      </c>
      <c r="J371" s="65">
        <v>0</v>
      </c>
      <c r="K371" s="65">
        <f t="shared" si="5"/>
        <v>0</v>
      </c>
    </row>
    <row r="372" spans="1:11" x14ac:dyDescent="0.25">
      <c r="A372" s="37">
        <v>28</v>
      </c>
      <c r="B372" s="20" t="s">
        <v>452</v>
      </c>
      <c r="C372" s="20" t="s">
        <v>451</v>
      </c>
      <c r="D372" s="1">
        <v>159</v>
      </c>
      <c r="E372" s="33">
        <v>53201</v>
      </c>
      <c r="F372" s="20" t="s">
        <v>446</v>
      </c>
      <c r="G372" s="33" t="s">
        <v>302</v>
      </c>
      <c r="H372" s="47" t="s">
        <v>303</v>
      </c>
      <c r="I372" s="37">
        <v>30</v>
      </c>
      <c r="J372" s="65">
        <v>0</v>
      </c>
      <c r="K372" s="65">
        <f t="shared" si="5"/>
        <v>0</v>
      </c>
    </row>
    <row r="373" spans="1:11" x14ac:dyDescent="0.25">
      <c r="A373" s="37">
        <v>28</v>
      </c>
      <c r="B373" s="20" t="s">
        <v>452</v>
      </c>
      <c r="C373" s="20" t="s">
        <v>451</v>
      </c>
      <c r="D373" s="1">
        <v>160</v>
      </c>
      <c r="E373" s="33">
        <v>53201</v>
      </c>
      <c r="F373" s="20" t="s">
        <v>446</v>
      </c>
      <c r="G373" s="33" t="s">
        <v>298</v>
      </c>
      <c r="H373" s="47" t="s">
        <v>299</v>
      </c>
      <c r="I373" s="37">
        <v>30</v>
      </c>
      <c r="J373" s="65">
        <v>0</v>
      </c>
      <c r="K373" s="65">
        <f t="shared" si="5"/>
        <v>0</v>
      </c>
    </row>
    <row r="374" spans="1:11" x14ac:dyDescent="0.25">
      <c r="A374" s="37">
        <v>28</v>
      </c>
      <c r="B374" s="20" t="s">
        <v>452</v>
      </c>
      <c r="C374" s="20" t="s">
        <v>451</v>
      </c>
      <c r="D374" s="1">
        <v>161</v>
      </c>
      <c r="E374" s="33">
        <v>53201</v>
      </c>
      <c r="F374" s="20" t="s">
        <v>446</v>
      </c>
      <c r="G374" s="33" t="s">
        <v>300</v>
      </c>
      <c r="H374" s="47" t="s">
        <v>301</v>
      </c>
      <c r="I374" s="37">
        <v>30</v>
      </c>
      <c r="J374" s="65">
        <v>0</v>
      </c>
      <c r="K374" s="65">
        <f t="shared" si="5"/>
        <v>0</v>
      </c>
    </row>
    <row r="375" spans="1:11" x14ac:dyDescent="0.25">
      <c r="A375" s="37">
        <v>28</v>
      </c>
      <c r="B375" s="20" t="s">
        <v>452</v>
      </c>
      <c r="C375" s="20" t="s">
        <v>451</v>
      </c>
      <c r="D375" s="1">
        <v>162</v>
      </c>
      <c r="E375" s="33">
        <v>53201</v>
      </c>
      <c r="F375" s="20" t="s">
        <v>446</v>
      </c>
      <c r="G375" s="33" t="s">
        <v>265</v>
      </c>
      <c r="H375" s="47" t="s">
        <v>266</v>
      </c>
      <c r="I375" s="37">
        <v>20</v>
      </c>
      <c r="J375" s="65">
        <v>0</v>
      </c>
      <c r="K375" s="65">
        <f t="shared" si="5"/>
        <v>0</v>
      </c>
    </row>
    <row r="376" spans="1:11" x14ac:dyDescent="0.25">
      <c r="A376" s="37">
        <v>28</v>
      </c>
      <c r="B376" s="20" t="s">
        <v>452</v>
      </c>
      <c r="C376" s="20" t="s">
        <v>451</v>
      </c>
      <c r="D376" s="1">
        <v>163</v>
      </c>
      <c r="E376" s="33">
        <v>53201</v>
      </c>
      <c r="F376" s="20" t="s">
        <v>446</v>
      </c>
      <c r="G376" s="33" t="s">
        <v>292</v>
      </c>
      <c r="H376" s="47" t="s">
        <v>293</v>
      </c>
      <c r="I376" s="37">
        <v>20</v>
      </c>
      <c r="J376" s="65">
        <v>0</v>
      </c>
      <c r="K376" s="65">
        <f t="shared" si="5"/>
        <v>0</v>
      </c>
    </row>
    <row r="377" spans="1:11" x14ac:dyDescent="0.25">
      <c r="A377" s="37">
        <v>28</v>
      </c>
      <c r="B377" s="20" t="s">
        <v>452</v>
      </c>
      <c r="C377" s="20" t="s">
        <v>451</v>
      </c>
      <c r="D377" s="1">
        <v>164</v>
      </c>
      <c r="E377" s="33">
        <v>53201</v>
      </c>
      <c r="F377" s="20" t="s">
        <v>446</v>
      </c>
      <c r="G377" s="33" t="s">
        <v>166</v>
      </c>
      <c r="H377" s="47" t="s">
        <v>304</v>
      </c>
      <c r="I377" s="37">
        <v>30</v>
      </c>
      <c r="J377" s="65">
        <v>0</v>
      </c>
      <c r="K377" s="65">
        <f t="shared" si="5"/>
        <v>0</v>
      </c>
    </row>
    <row r="378" spans="1:11" x14ac:dyDescent="0.25">
      <c r="A378" s="37">
        <v>28</v>
      </c>
      <c r="B378" s="20" t="s">
        <v>452</v>
      </c>
      <c r="C378" s="20" t="s">
        <v>451</v>
      </c>
      <c r="D378" s="1">
        <v>165</v>
      </c>
      <c r="E378" s="33">
        <v>53201</v>
      </c>
      <c r="F378" s="20" t="s">
        <v>446</v>
      </c>
      <c r="G378" s="33" t="s">
        <v>294</v>
      </c>
      <c r="H378" s="47" t="s">
        <v>295</v>
      </c>
      <c r="I378" s="37">
        <v>20</v>
      </c>
      <c r="J378" s="65">
        <v>0</v>
      </c>
      <c r="K378" s="65">
        <f t="shared" si="5"/>
        <v>0</v>
      </c>
    </row>
    <row r="379" spans="1:11" x14ac:dyDescent="0.25">
      <c r="A379" s="37">
        <v>28</v>
      </c>
      <c r="B379" s="20" t="s">
        <v>452</v>
      </c>
      <c r="C379" s="20" t="s">
        <v>451</v>
      </c>
      <c r="D379" s="1">
        <v>166</v>
      </c>
      <c r="E379" s="33">
        <v>53201</v>
      </c>
      <c r="F379" s="20" t="s">
        <v>446</v>
      </c>
      <c r="G379" s="33" t="s">
        <v>296</v>
      </c>
      <c r="H379" s="47" t="s">
        <v>297</v>
      </c>
      <c r="I379" s="37">
        <v>30</v>
      </c>
      <c r="J379" s="65">
        <v>0</v>
      </c>
      <c r="K379" s="65">
        <f t="shared" si="5"/>
        <v>0</v>
      </c>
    </row>
    <row r="380" spans="1:11" x14ac:dyDescent="0.25">
      <c r="A380" s="37">
        <v>28</v>
      </c>
      <c r="B380" s="20" t="s">
        <v>452</v>
      </c>
      <c r="C380" s="20" t="s">
        <v>451</v>
      </c>
      <c r="D380" s="1">
        <v>167</v>
      </c>
      <c r="E380" s="33">
        <v>53201</v>
      </c>
      <c r="F380" s="20" t="s">
        <v>446</v>
      </c>
      <c r="G380" s="33" t="s">
        <v>307</v>
      </c>
      <c r="H380" s="47" t="s">
        <v>308</v>
      </c>
      <c r="I380" s="37">
        <v>30</v>
      </c>
      <c r="J380" s="65">
        <v>0</v>
      </c>
      <c r="K380" s="65">
        <f t="shared" si="5"/>
        <v>0</v>
      </c>
    </row>
    <row r="381" spans="1:11" x14ac:dyDescent="0.25">
      <c r="A381" s="37">
        <v>28</v>
      </c>
      <c r="B381" s="20" t="s">
        <v>452</v>
      </c>
      <c r="C381" s="20" t="s">
        <v>451</v>
      </c>
      <c r="D381" s="1">
        <v>168</v>
      </c>
      <c r="E381" s="33">
        <v>53201</v>
      </c>
      <c r="F381" s="20" t="s">
        <v>446</v>
      </c>
      <c r="G381" s="33" t="s">
        <v>251</v>
      </c>
      <c r="H381" s="47" t="s">
        <v>252</v>
      </c>
      <c r="I381" s="37">
        <v>10</v>
      </c>
      <c r="J381" s="65">
        <v>0</v>
      </c>
      <c r="K381" s="65">
        <f t="shared" si="5"/>
        <v>0</v>
      </c>
    </row>
    <row r="382" spans="1:11" x14ac:dyDescent="0.25">
      <c r="A382" s="37">
        <v>28</v>
      </c>
      <c r="B382" s="20" t="s">
        <v>452</v>
      </c>
      <c r="C382" s="20" t="s">
        <v>451</v>
      </c>
      <c r="D382" s="1">
        <v>169</v>
      </c>
      <c r="E382" s="33">
        <v>53201</v>
      </c>
      <c r="F382" s="20" t="s">
        <v>446</v>
      </c>
      <c r="G382" s="33" t="s">
        <v>314</v>
      </c>
      <c r="H382" s="47" t="s">
        <v>315</v>
      </c>
      <c r="I382" s="37">
        <v>10</v>
      </c>
      <c r="J382" s="65">
        <v>0</v>
      </c>
      <c r="K382" s="65">
        <f t="shared" si="5"/>
        <v>0</v>
      </c>
    </row>
    <row r="383" spans="1:11" x14ac:dyDescent="0.25">
      <c r="A383" s="37">
        <v>28</v>
      </c>
      <c r="B383" s="20" t="s">
        <v>452</v>
      </c>
      <c r="C383" s="20" t="s">
        <v>451</v>
      </c>
      <c r="D383" s="1">
        <v>170</v>
      </c>
      <c r="E383" s="33">
        <v>53201</v>
      </c>
      <c r="F383" s="20" t="s">
        <v>446</v>
      </c>
      <c r="G383" s="33" t="s">
        <v>312</v>
      </c>
      <c r="H383" s="47" t="s">
        <v>313</v>
      </c>
      <c r="I383" s="37">
        <v>10</v>
      </c>
      <c r="J383" s="65">
        <v>0</v>
      </c>
      <c r="K383" s="65">
        <f t="shared" si="5"/>
        <v>0</v>
      </c>
    </row>
    <row r="384" spans="1:11" x14ac:dyDescent="0.25">
      <c r="A384" s="37">
        <v>28</v>
      </c>
      <c r="B384" s="20" t="s">
        <v>452</v>
      </c>
      <c r="C384" s="20" t="s">
        <v>451</v>
      </c>
      <c r="D384" s="1">
        <v>171</v>
      </c>
      <c r="E384" s="33">
        <v>53201</v>
      </c>
      <c r="F384" s="20" t="s">
        <v>446</v>
      </c>
      <c r="G384" s="33" t="s">
        <v>37</v>
      </c>
      <c r="H384" s="47" t="s">
        <v>38</v>
      </c>
      <c r="I384" s="37">
        <v>15</v>
      </c>
      <c r="J384" s="65">
        <v>0</v>
      </c>
      <c r="K384" s="65">
        <f t="shared" si="5"/>
        <v>0</v>
      </c>
    </row>
    <row r="385" spans="1:11" x14ac:dyDescent="0.25">
      <c r="A385" s="37">
        <v>28</v>
      </c>
      <c r="B385" s="20" t="s">
        <v>452</v>
      </c>
      <c r="C385" s="20" t="s">
        <v>451</v>
      </c>
      <c r="D385" s="1">
        <v>172</v>
      </c>
      <c r="E385" s="33">
        <v>53201</v>
      </c>
      <c r="F385" s="20" t="s">
        <v>446</v>
      </c>
      <c r="G385" s="33" t="s">
        <v>257</v>
      </c>
      <c r="H385" s="47" t="s">
        <v>258</v>
      </c>
      <c r="I385" s="37">
        <v>10</v>
      </c>
      <c r="J385" s="65">
        <v>0</v>
      </c>
      <c r="K385" s="65">
        <f t="shared" si="5"/>
        <v>0</v>
      </c>
    </row>
    <row r="386" spans="1:11" x14ac:dyDescent="0.25">
      <c r="A386" s="37">
        <v>28</v>
      </c>
      <c r="B386" s="20" t="s">
        <v>452</v>
      </c>
      <c r="C386" s="20" t="s">
        <v>451</v>
      </c>
      <c r="D386" s="1">
        <v>173</v>
      </c>
      <c r="E386" s="33">
        <v>53201</v>
      </c>
      <c r="F386" s="20" t="s">
        <v>446</v>
      </c>
      <c r="G386" s="33" t="s">
        <v>159</v>
      </c>
      <c r="H386" s="47" t="s">
        <v>267</v>
      </c>
      <c r="I386" s="37">
        <v>2</v>
      </c>
      <c r="J386" s="65">
        <v>0</v>
      </c>
      <c r="K386" s="65">
        <f t="shared" si="5"/>
        <v>0</v>
      </c>
    </row>
    <row r="387" spans="1:11" x14ac:dyDescent="0.25">
      <c r="A387" s="37">
        <v>28</v>
      </c>
      <c r="B387" s="20" t="s">
        <v>452</v>
      </c>
      <c r="C387" s="20" t="s">
        <v>451</v>
      </c>
      <c r="D387" s="1">
        <v>174</v>
      </c>
      <c r="E387" s="37">
        <v>53201</v>
      </c>
      <c r="F387" s="20" t="s">
        <v>446</v>
      </c>
      <c r="G387" s="37" t="s">
        <v>249</v>
      </c>
      <c r="H387" s="47" t="s">
        <v>250</v>
      </c>
      <c r="I387" s="37">
        <v>1</v>
      </c>
      <c r="J387" s="65">
        <v>0</v>
      </c>
      <c r="K387" s="65">
        <f t="shared" si="5"/>
        <v>0</v>
      </c>
    </row>
    <row r="388" spans="1:11" x14ac:dyDescent="0.25">
      <c r="A388" s="37">
        <v>28</v>
      </c>
      <c r="B388" s="20" t="s">
        <v>452</v>
      </c>
      <c r="C388" s="20" t="s">
        <v>451</v>
      </c>
      <c r="D388" s="1">
        <v>175</v>
      </c>
      <c r="E388" s="33">
        <v>53201</v>
      </c>
      <c r="F388" s="20" t="s">
        <v>446</v>
      </c>
      <c r="G388" s="33" t="s">
        <v>276</v>
      </c>
      <c r="H388" s="47" t="s">
        <v>277</v>
      </c>
      <c r="I388" s="37">
        <v>10</v>
      </c>
      <c r="J388" s="65">
        <v>0</v>
      </c>
      <c r="K388" s="65">
        <f t="shared" si="5"/>
        <v>0</v>
      </c>
    </row>
    <row r="389" spans="1:11" x14ac:dyDescent="0.25">
      <c r="A389" s="37">
        <v>28</v>
      </c>
      <c r="B389" s="20" t="s">
        <v>452</v>
      </c>
      <c r="C389" s="20" t="s">
        <v>451</v>
      </c>
      <c r="D389" s="1">
        <v>176</v>
      </c>
      <c r="E389" s="33">
        <v>53201</v>
      </c>
      <c r="F389" s="20" t="s">
        <v>446</v>
      </c>
      <c r="G389" s="33" t="s">
        <v>288</v>
      </c>
      <c r="H389" s="47" t="s">
        <v>289</v>
      </c>
      <c r="I389" s="37">
        <v>4</v>
      </c>
      <c r="J389" s="65">
        <v>0</v>
      </c>
      <c r="K389" s="65">
        <f t="shared" si="5"/>
        <v>0</v>
      </c>
    </row>
    <row r="390" spans="1:11" x14ac:dyDescent="0.25">
      <c r="A390" s="37">
        <v>28</v>
      </c>
      <c r="B390" s="20" t="s">
        <v>452</v>
      </c>
      <c r="C390" s="20" t="s">
        <v>451</v>
      </c>
      <c r="D390" s="1">
        <v>177</v>
      </c>
      <c r="E390" s="33">
        <v>53201</v>
      </c>
      <c r="F390" s="20" t="s">
        <v>446</v>
      </c>
      <c r="G390" s="33" t="s">
        <v>290</v>
      </c>
      <c r="H390" s="47" t="s">
        <v>291</v>
      </c>
      <c r="I390" s="37">
        <v>4</v>
      </c>
      <c r="J390" s="65">
        <v>0</v>
      </c>
      <c r="K390" s="65">
        <f t="shared" si="5"/>
        <v>0</v>
      </c>
    </row>
    <row r="391" spans="1:11" x14ac:dyDescent="0.25">
      <c r="A391" s="37">
        <v>28</v>
      </c>
      <c r="B391" s="20" t="s">
        <v>452</v>
      </c>
      <c r="C391" s="20" t="s">
        <v>451</v>
      </c>
      <c r="D391" s="1">
        <v>178</v>
      </c>
      <c r="E391" s="33">
        <v>53201</v>
      </c>
      <c r="F391" s="20" t="s">
        <v>446</v>
      </c>
      <c r="G391" s="33" t="s">
        <v>310</v>
      </c>
      <c r="H391" s="47" t="s">
        <v>311</v>
      </c>
      <c r="I391" s="37">
        <v>20</v>
      </c>
      <c r="J391" s="65">
        <v>0</v>
      </c>
      <c r="K391" s="65">
        <f t="shared" si="5"/>
        <v>0</v>
      </c>
    </row>
    <row r="392" spans="1:11" x14ac:dyDescent="0.25">
      <c r="A392" s="37">
        <v>28</v>
      </c>
      <c r="B392" s="20" t="s">
        <v>452</v>
      </c>
      <c r="C392" s="20" t="s">
        <v>451</v>
      </c>
      <c r="D392" s="1">
        <v>179</v>
      </c>
      <c r="E392" s="33">
        <v>53201</v>
      </c>
      <c r="F392" s="20" t="s">
        <v>446</v>
      </c>
      <c r="G392" s="33" t="s">
        <v>161</v>
      </c>
      <c r="H392" s="47" t="s">
        <v>309</v>
      </c>
      <c r="I392" s="37">
        <v>10</v>
      </c>
      <c r="J392" s="65">
        <v>0</v>
      </c>
      <c r="K392" s="65">
        <f t="shared" si="5"/>
        <v>0</v>
      </c>
    </row>
    <row r="393" spans="1:11" x14ac:dyDescent="0.25">
      <c r="A393" s="37">
        <v>28</v>
      </c>
      <c r="B393" s="20" t="s">
        <v>452</v>
      </c>
      <c r="C393" s="20" t="s">
        <v>451</v>
      </c>
      <c r="D393" s="1">
        <v>180</v>
      </c>
      <c r="E393" s="33">
        <v>53201</v>
      </c>
      <c r="F393" s="20" t="s">
        <v>446</v>
      </c>
      <c r="G393" s="33" t="s">
        <v>328</v>
      </c>
      <c r="H393" s="45" t="s">
        <v>327</v>
      </c>
      <c r="I393" s="37">
        <v>20</v>
      </c>
      <c r="J393" s="65">
        <v>0</v>
      </c>
      <c r="K393" s="65">
        <f t="shared" si="5"/>
        <v>0</v>
      </c>
    </row>
    <row r="394" spans="1:11" x14ac:dyDescent="0.25">
      <c r="A394" s="37">
        <v>29</v>
      </c>
      <c r="B394" s="20" t="s">
        <v>447</v>
      </c>
      <c r="C394" s="20" t="s">
        <v>448</v>
      </c>
      <c r="D394" s="1">
        <v>187</v>
      </c>
      <c r="E394" s="38">
        <v>53201</v>
      </c>
      <c r="F394" s="20" t="s">
        <v>446</v>
      </c>
      <c r="G394" s="38" t="s">
        <v>193</v>
      </c>
      <c r="H394" s="48" t="s">
        <v>194</v>
      </c>
      <c r="I394" s="38">
        <v>1</v>
      </c>
      <c r="J394" s="65">
        <v>0</v>
      </c>
      <c r="K394" s="65">
        <f t="shared" si="5"/>
        <v>0</v>
      </c>
    </row>
    <row r="395" spans="1:11" s="16" customFormat="1" x14ac:dyDescent="0.25">
      <c r="A395" s="37">
        <v>29</v>
      </c>
      <c r="B395" s="20" t="s">
        <v>447</v>
      </c>
      <c r="C395" s="20" t="s">
        <v>448</v>
      </c>
      <c r="D395" s="1">
        <v>188</v>
      </c>
      <c r="E395" s="38">
        <v>53201</v>
      </c>
      <c r="F395" s="20" t="s">
        <v>446</v>
      </c>
      <c r="G395" s="38" t="s">
        <v>49</v>
      </c>
      <c r="H395" s="48" t="s">
        <v>50</v>
      </c>
      <c r="I395" s="38">
        <v>6</v>
      </c>
      <c r="J395" s="65">
        <v>0</v>
      </c>
      <c r="K395" s="65">
        <f t="shared" si="5"/>
        <v>0</v>
      </c>
    </row>
    <row r="396" spans="1:11" x14ac:dyDescent="0.25">
      <c r="A396" s="37">
        <v>30</v>
      </c>
      <c r="B396" s="20" t="s">
        <v>447</v>
      </c>
      <c r="C396" s="20" t="s">
        <v>448</v>
      </c>
      <c r="D396" s="1">
        <v>181</v>
      </c>
      <c r="E396" s="38">
        <v>53101</v>
      </c>
      <c r="F396" s="20" t="s">
        <v>445</v>
      </c>
      <c r="G396" s="38" t="s">
        <v>22</v>
      </c>
      <c r="H396" s="18" t="s">
        <v>23</v>
      </c>
      <c r="I396" s="38">
        <v>1</v>
      </c>
      <c r="J396" s="65">
        <v>0</v>
      </c>
      <c r="K396" s="65">
        <f t="shared" si="5"/>
        <v>0</v>
      </c>
    </row>
    <row r="397" spans="1:11" x14ac:dyDescent="0.25">
      <c r="A397" s="37">
        <v>30</v>
      </c>
      <c r="B397" s="20" t="s">
        <v>447</v>
      </c>
      <c r="C397" s="20" t="s">
        <v>448</v>
      </c>
      <c r="D397" s="1">
        <v>182</v>
      </c>
      <c r="E397" s="38">
        <v>53101</v>
      </c>
      <c r="F397" s="20" t="s">
        <v>445</v>
      </c>
      <c r="G397" s="38"/>
      <c r="H397" s="48" t="s">
        <v>185</v>
      </c>
      <c r="I397" s="38">
        <v>6</v>
      </c>
      <c r="J397" s="65">
        <v>0</v>
      </c>
      <c r="K397" s="65">
        <f t="shared" ref="K397:K460" si="6">+J397*I397</f>
        <v>0</v>
      </c>
    </row>
    <row r="398" spans="1:11" x14ac:dyDescent="0.25">
      <c r="A398" s="37">
        <v>30</v>
      </c>
      <c r="B398" s="20" t="s">
        <v>447</v>
      </c>
      <c r="C398" s="20" t="s">
        <v>448</v>
      </c>
      <c r="D398" s="1">
        <v>185</v>
      </c>
      <c r="E398" s="38">
        <v>53101</v>
      </c>
      <c r="F398" s="20" t="s">
        <v>445</v>
      </c>
      <c r="G398" s="38" t="s">
        <v>189</v>
      </c>
      <c r="H398" s="48" t="s">
        <v>190</v>
      </c>
      <c r="I398" s="38">
        <v>1</v>
      </c>
      <c r="J398" s="65">
        <v>0</v>
      </c>
      <c r="K398" s="65">
        <f t="shared" si="6"/>
        <v>0</v>
      </c>
    </row>
    <row r="399" spans="1:11" x14ac:dyDescent="0.25">
      <c r="A399" s="37">
        <v>31</v>
      </c>
      <c r="B399" s="20" t="s">
        <v>450</v>
      </c>
      <c r="C399" s="20" t="s">
        <v>449</v>
      </c>
      <c r="D399" s="1">
        <v>270</v>
      </c>
      <c r="E399" s="3">
        <v>51101</v>
      </c>
      <c r="F399" s="20" t="s">
        <v>443</v>
      </c>
      <c r="G399" s="22">
        <v>51101000225</v>
      </c>
      <c r="H399" s="53" t="s">
        <v>200</v>
      </c>
      <c r="I399" s="3">
        <v>1</v>
      </c>
      <c r="J399" s="65">
        <v>0</v>
      </c>
      <c r="K399" s="65">
        <f t="shared" si="6"/>
        <v>0</v>
      </c>
    </row>
    <row r="400" spans="1:11" x14ac:dyDescent="0.25">
      <c r="A400" s="37">
        <v>31</v>
      </c>
      <c r="B400" s="20" t="s">
        <v>450</v>
      </c>
      <c r="C400" s="20" t="s">
        <v>449</v>
      </c>
      <c r="D400" s="1">
        <v>271</v>
      </c>
      <c r="E400" s="3">
        <v>51101</v>
      </c>
      <c r="F400" s="20" t="s">
        <v>443</v>
      </c>
      <c r="G400" s="22">
        <v>51101000226</v>
      </c>
      <c r="H400" s="53" t="s">
        <v>201</v>
      </c>
      <c r="I400" s="3">
        <v>1</v>
      </c>
      <c r="J400" s="65">
        <v>0</v>
      </c>
      <c r="K400" s="65">
        <f t="shared" si="6"/>
        <v>0</v>
      </c>
    </row>
    <row r="401" spans="1:11" x14ac:dyDescent="0.25">
      <c r="A401" s="37">
        <v>31</v>
      </c>
      <c r="B401" s="20" t="s">
        <v>450</v>
      </c>
      <c r="C401" s="20" t="s">
        <v>449</v>
      </c>
      <c r="D401" s="1">
        <v>272</v>
      </c>
      <c r="E401" s="3">
        <v>51101</v>
      </c>
      <c r="F401" s="20" t="s">
        <v>443</v>
      </c>
      <c r="G401" s="22">
        <v>51101000227</v>
      </c>
      <c r="H401" s="53" t="s">
        <v>202</v>
      </c>
      <c r="I401" s="3">
        <v>1</v>
      </c>
      <c r="J401" s="65">
        <v>0</v>
      </c>
      <c r="K401" s="65">
        <f t="shared" si="6"/>
        <v>0</v>
      </c>
    </row>
    <row r="402" spans="1:11" x14ac:dyDescent="0.25">
      <c r="A402" s="37">
        <v>31</v>
      </c>
      <c r="B402" s="20" t="s">
        <v>450</v>
      </c>
      <c r="C402" s="20" t="s">
        <v>449</v>
      </c>
      <c r="D402" s="1">
        <v>273</v>
      </c>
      <c r="E402" s="3">
        <v>51101</v>
      </c>
      <c r="F402" s="20" t="s">
        <v>443</v>
      </c>
      <c r="G402" s="22">
        <v>51101000232</v>
      </c>
      <c r="H402" s="53" t="s">
        <v>203</v>
      </c>
      <c r="I402" s="3">
        <v>1</v>
      </c>
      <c r="J402" s="65">
        <v>0</v>
      </c>
      <c r="K402" s="65">
        <f t="shared" si="6"/>
        <v>0</v>
      </c>
    </row>
    <row r="403" spans="1:11" x14ac:dyDescent="0.25">
      <c r="A403" s="37">
        <v>31</v>
      </c>
      <c r="B403" s="20" t="s">
        <v>450</v>
      </c>
      <c r="C403" s="20" t="s">
        <v>449</v>
      </c>
      <c r="D403" s="1">
        <v>274</v>
      </c>
      <c r="E403" s="3">
        <v>51101</v>
      </c>
      <c r="F403" s="20" t="s">
        <v>443</v>
      </c>
      <c r="G403" s="22">
        <v>51101000228</v>
      </c>
      <c r="H403" s="53" t="s">
        <v>204</v>
      </c>
      <c r="I403" s="3">
        <v>1</v>
      </c>
      <c r="J403" s="65">
        <v>0</v>
      </c>
      <c r="K403" s="65">
        <f t="shared" si="6"/>
        <v>0</v>
      </c>
    </row>
    <row r="404" spans="1:11" x14ac:dyDescent="0.25">
      <c r="A404" s="37">
        <v>31</v>
      </c>
      <c r="B404" s="20" t="s">
        <v>450</v>
      </c>
      <c r="C404" s="20" t="s">
        <v>449</v>
      </c>
      <c r="D404" s="1">
        <v>275</v>
      </c>
      <c r="E404" s="3">
        <v>51101</v>
      </c>
      <c r="F404" s="20" t="s">
        <v>443</v>
      </c>
      <c r="G404" s="22">
        <v>51101000229</v>
      </c>
      <c r="H404" s="52" t="s">
        <v>205</v>
      </c>
      <c r="I404" s="3">
        <v>2</v>
      </c>
      <c r="J404" s="65">
        <v>0</v>
      </c>
      <c r="K404" s="65">
        <f t="shared" si="6"/>
        <v>0</v>
      </c>
    </row>
    <row r="405" spans="1:11" x14ac:dyDescent="0.25">
      <c r="A405" s="37">
        <v>31</v>
      </c>
      <c r="B405" s="20" t="s">
        <v>450</v>
      </c>
      <c r="C405" s="20" t="s">
        <v>449</v>
      </c>
      <c r="D405" s="1">
        <v>276</v>
      </c>
      <c r="E405" s="3">
        <v>51101</v>
      </c>
      <c r="F405" s="20" t="s">
        <v>443</v>
      </c>
      <c r="G405" s="22">
        <v>51101000230</v>
      </c>
      <c r="H405" s="52" t="s">
        <v>206</v>
      </c>
      <c r="I405" s="3">
        <v>4</v>
      </c>
      <c r="J405" s="65">
        <v>0</v>
      </c>
      <c r="K405" s="65">
        <f t="shared" si="6"/>
        <v>0</v>
      </c>
    </row>
    <row r="406" spans="1:11" x14ac:dyDescent="0.25">
      <c r="A406" s="37">
        <v>31</v>
      </c>
      <c r="B406" s="20" t="s">
        <v>450</v>
      </c>
      <c r="C406" s="20" t="s">
        <v>449</v>
      </c>
      <c r="D406" s="1">
        <v>296</v>
      </c>
      <c r="E406" s="3">
        <v>51101</v>
      </c>
      <c r="F406" s="20" t="s">
        <v>443</v>
      </c>
      <c r="G406" s="22">
        <v>51101000231</v>
      </c>
      <c r="H406" s="55" t="s">
        <v>486</v>
      </c>
      <c r="I406" s="3">
        <v>1</v>
      </c>
      <c r="J406" s="65">
        <v>0</v>
      </c>
      <c r="K406" s="65">
        <f t="shared" si="6"/>
        <v>0</v>
      </c>
    </row>
    <row r="407" spans="1:11" x14ac:dyDescent="0.25">
      <c r="A407" s="37">
        <v>32</v>
      </c>
      <c r="B407" s="20" t="s">
        <v>450</v>
      </c>
      <c r="C407" s="20" t="s">
        <v>449</v>
      </c>
      <c r="D407" s="1">
        <v>330</v>
      </c>
      <c r="E407" s="3">
        <v>53201</v>
      </c>
      <c r="F407" s="20" t="s">
        <v>446</v>
      </c>
      <c r="G407" s="38">
        <v>53201000420</v>
      </c>
      <c r="H407" s="52" t="s">
        <v>239</v>
      </c>
      <c r="I407" s="3">
        <v>2</v>
      </c>
      <c r="J407" s="65">
        <v>0</v>
      </c>
      <c r="K407" s="65">
        <f t="shared" si="6"/>
        <v>0</v>
      </c>
    </row>
    <row r="408" spans="1:11" x14ac:dyDescent="0.25">
      <c r="A408" s="37">
        <v>33</v>
      </c>
      <c r="B408" s="20" t="s">
        <v>450</v>
      </c>
      <c r="C408" s="20" t="s">
        <v>449</v>
      </c>
      <c r="D408" s="1">
        <v>266</v>
      </c>
      <c r="E408" s="3">
        <v>53201</v>
      </c>
      <c r="F408" s="20" t="s">
        <v>446</v>
      </c>
      <c r="G408" s="38" t="s">
        <v>480</v>
      </c>
      <c r="H408" s="53" t="s">
        <v>196</v>
      </c>
      <c r="I408" s="3">
        <v>1</v>
      </c>
      <c r="J408" s="65">
        <v>0</v>
      </c>
      <c r="K408" s="65">
        <f t="shared" si="6"/>
        <v>0</v>
      </c>
    </row>
    <row r="409" spans="1:11" x14ac:dyDescent="0.25">
      <c r="A409" s="37">
        <v>33</v>
      </c>
      <c r="B409" s="20" t="s">
        <v>450</v>
      </c>
      <c r="C409" s="20" t="s">
        <v>449</v>
      </c>
      <c r="D409" s="1">
        <v>267</v>
      </c>
      <c r="E409" s="3">
        <v>53201</v>
      </c>
      <c r="F409" s="20" t="s">
        <v>446</v>
      </c>
      <c r="G409" s="38" t="s">
        <v>481</v>
      </c>
      <c r="H409" s="53" t="s">
        <v>197</v>
      </c>
      <c r="I409" s="3">
        <v>1</v>
      </c>
      <c r="J409" s="65">
        <v>0</v>
      </c>
      <c r="K409" s="65">
        <f t="shared" si="6"/>
        <v>0</v>
      </c>
    </row>
    <row r="410" spans="1:11" x14ac:dyDescent="0.25">
      <c r="A410" s="37">
        <v>33</v>
      </c>
      <c r="B410" s="20" t="s">
        <v>450</v>
      </c>
      <c r="C410" s="20" t="s">
        <v>449</v>
      </c>
      <c r="D410" s="1">
        <v>268</v>
      </c>
      <c r="E410" s="3">
        <v>53201</v>
      </c>
      <c r="F410" s="20" t="s">
        <v>446</v>
      </c>
      <c r="G410" s="38" t="s">
        <v>482</v>
      </c>
      <c r="H410" s="53" t="s">
        <v>198</v>
      </c>
      <c r="I410" s="3">
        <v>1</v>
      </c>
      <c r="J410" s="65">
        <v>0</v>
      </c>
      <c r="K410" s="65">
        <f t="shared" si="6"/>
        <v>0</v>
      </c>
    </row>
    <row r="411" spans="1:11" x14ac:dyDescent="0.25">
      <c r="A411" s="37">
        <v>33</v>
      </c>
      <c r="B411" s="20" t="s">
        <v>450</v>
      </c>
      <c r="C411" s="20" t="s">
        <v>449</v>
      </c>
      <c r="D411" s="1">
        <v>269</v>
      </c>
      <c r="E411" s="3">
        <v>53201</v>
      </c>
      <c r="F411" s="20" t="s">
        <v>446</v>
      </c>
      <c r="G411" s="38" t="s">
        <v>483</v>
      </c>
      <c r="H411" s="53" t="s">
        <v>199</v>
      </c>
      <c r="I411" s="3">
        <v>3</v>
      </c>
      <c r="J411" s="65">
        <v>0</v>
      </c>
      <c r="K411" s="65">
        <f t="shared" si="6"/>
        <v>0</v>
      </c>
    </row>
    <row r="412" spans="1:11" x14ac:dyDescent="0.25">
      <c r="A412" s="37">
        <v>33</v>
      </c>
      <c r="B412" s="20" t="s">
        <v>450</v>
      </c>
      <c r="C412" s="20" t="s">
        <v>449</v>
      </c>
      <c r="D412" s="1">
        <v>308</v>
      </c>
      <c r="E412" s="3">
        <v>53201</v>
      </c>
      <c r="F412" s="20" t="s">
        <v>446</v>
      </c>
      <c r="G412" s="3" t="s">
        <v>181</v>
      </c>
      <c r="H412" s="53" t="s">
        <v>224</v>
      </c>
      <c r="I412" s="3">
        <v>2</v>
      </c>
      <c r="J412" s="65">
        <v>0</v>
      </c>
      <c r="K412" s="65">
        <f t="shared" si="6"/>
        <v>0</v>
      </c>
    </row>
    <row r="413" spans="1:11" x14ac:dyDescent="0.25">
      <c r="A413" s="37">
        <v>33</v>
      </c>
      <c r="B413" s="20" t="s">
        <v>450</v>
      </c>
      <c r="C413" s="20" t="s">
        <v>449</v>
      </c>
      <c r="D413" s="1">
        <v>309</v>
      </c>
      <c r="E413" s="3">
        <v>53201</v>
      </c>
      <c r="F413" s="20" t="s">
        <v>446</v>
      </c>
      <c r="G413" s="3" t="s">
        <v>26</v>
      </c>
      <c r="H413" s="53" t="s">
        <v>27</v>
      </c>
      <c r="I413" s="3">
        <v>3</v>
      </c>
      <c r="J413" s="65">
        <v>0</v>
      </c>
      <c r="K413" s="65">
        <f t="shared" si="6"/>
        <v>0</v>
      </c>
    </row>
    <row r="414" spans="1:11" x14ac:dyDescent="0.25">
      <c r="A414" s="37">
        <v>33</v>
      </c>
      <c r="B414" s="20" t="s">
        <v>450</v>
      </c>
      <c r="C414" s="20" t="s">
        <v>449</v>
      </c>
      <c r="D414" s="1">
        <v>310</v>
      </c>
      <c r="E414" s="3">
        <v>53201</v>
      </c>
      <c r="F414" s="20" t="s">
        <v>446</v>
      </c>
      <c r="G414" s="3" t="s">
        <v>167</v>
      </c>
      <c r="H414" s="53" t="s">
        <v>325</v>
      </c>
      <c r="I414" s="3">
        <v>4</v>
      </c>
      <c r="J414" s="65">
        <v>0</v>
      </c>
      <c r="K414" s="65">
        <f t="shared" si="6"/>
        <v>0</v>
      </c>
    </row>
    <row r="415" spans="1:11" x14ac:dyDescent="0.25">
      <c r="A415" s="37">
        <v>33</v>
      </c>
      <c r="B415" s="20" t="s">
        <v>450</v>
      </c>
      <c r="C415" s="20" t="s">
        <v>449</v>
      </c>
      <c r="D415" s="1">
        <v>311</v>
      </c>
      <c r="E415" s="3">
        <v>53201</v>
      </c>
      <c r="F415" s="20" t="s">
        <v>446</v>
      </c>
      <c r="G415" s="38" t="s">
        <v>225</v>
      </c>
      <c r="H415" s="53" t="s">
        <v>226</v>
      </c>
      <c r="I415" s="3">
        <v>2</v>
      </c>
      <c r="J415" s="65">
        <v>0</v>
      </c>
      <c r="K415" s="65">
        <f t="shared" si="6"/>
        <v>0</v>
      </c>
    </row>
    <row r="416" spans="1:11" x14ac:dyDescent="0.25">
      <c r="A416" s="37">
        <v>33</v>
      </c>
      <c r="B416" s="20" t="s">
        <v>450</v>
      </c>
      <c r="C416" s="20" t="s">
        <v>449</v>
      </c>
      <c r="D416" s="1">
        <v>312</v>
      </c>
      <c r="E416" s="3">
        <v>53201</v>
      </c>
      <c r="F416" s="20" t="s">
        <v>446</v>
      </c>
      <c r="G416" s="38" t="s">
        <v>489</v>
      </c>
      <c r="H416" s="52" t="s">
        <v>227</v>
      </c>
      <c r="I416" s="3">
        <v>1</v>
      </c>
      <c r="J416" s="65">
        <v>0</v>
      </c>
      <c r="K416" s="65">
        <f t="shared" si="6"/>
        <v>0</v>
      </c>
    </row>
    <row r="417" spans="1:11" x14ac:dyDescent="0.25">
      <c r="A417" s="37">
        <v>33</v>
      </c>
      <c r="B417" s="20" t="s">
        <v>450</v>
      </c>
      <c r="C417" s="20" t="s">
        <v>449</v>
      </c>
      <c r="D417" s="1">
        <v>313</v>
      </c>
      <c r="E417" s="3">
        <v>53201</v>
      </c>
      <c r="F417" s="20" t="s">
        <v>446</v>
      </c>
      <c r="G417" s="38" t="s">
        <v>490</v>
      </c>
      <c r="H417" s="52" t="s">
        <v>228</v>
      </c>
      <c r="I417" s="3">
        <v>1</v>
      </c>
      <c r="J417" s="65">
        <v>0</v>
      </c>
      <c r="K417" s="65">
        <f t="shared" si="6"/>
        <v>0</v>
      </c>
    </row>
    <row r="418" spans="1:11" x14ac:dyDescent="0.25">
      <c r="A418" s="37">
        <v>33</v>
      </c>
      <c r="B418" s="20" t="s">
        <v>450</v>
      </c>
      <c r="C418" s="20" t="s">
        <v>449</v>
      </c>
      <c r="D418" s="1">
        <v>314</v>
      </c>
      <c r="E418" s="3">
        <v>53201</v>
      </c>
      <c r="F418" s="20" t="s">
        <v>446</v>
      </c>
      <c r="G418" s="38" t="s">
        <v>61</v>
      </c>
      <c r="H418" s="53" t="s">
        <v>62</v>
      </c>
      <c r="I418" s="3">
        <v>2</v>
      </c>
      <c r="J418" s="65">
        <v>0</v>
      </c>
      <c r="K418" s="65">
        <f t="shared" si="6"/>
        <v>0</v>
      </c>
    </row>
    <row r="419" spans="1:11" x14ac:dyDescent="0.25">
      <c r="A419" s="37">
        <v>33</v>
      </c>
      <c r="B419" s="20" t="s">
        <v>450</v>
      </c>
      <c r="C419" s="20" t="s">
        <v>449</v>
      </c>
      <c r="D419" s="1">
        <v>315</v>
      </c>
      <c r="E419" s="3">
        <v>53201</v>
      </c>
      <c r="F419" s="20" t="s">
        <v>446</v>
      </c>
      <c r="G419" s="38" t="s">
        <v>491</v>
      </c>
      <c r="H419" s="52" t="s">
        <v>229</v>
      </c>
      <c r="I419" s="3">
        <v>1</v>
      </c>
      <c r="J419" s="65">
        <v>0</v>
      </c>
      <c r="K419" s="65">
        <f t="shared" si="6"/>
        <v>0</v>
      </c>
    </row>
    <row r="420" spans="1:11" x14ac:dyDescent="0.25">
      <c r="A420" s="37">
        <v>33</v>
      </c>
      <c r="B420" s="20" t="s">
        <v>450</v>
      </c>
      <c r="C420" s="20" t="s">
        <v>449</v>
      </c>
      <c r="D420" s="1">
        <v>316</v>
      </c>
      <c r="E420" s="3">
        <v>53201</v>
      </c>
      <c r="F420" s="20" t="s">
        <v>446</v>
      </c>
      <c r="G420" s="38" t="s">
        <v>59</v>
      </c>
      <c r="H420" s="53" t="s">
        <v>60</v>
      </c>
      <c r="I420" s="3">
        <v>2</v>
      </c>
      <c r="J420" s="65">
        <v>0</v>
      </c>
      <c r="K420" s="65">
        <f t="shared" si="6"/>
        <v>0</v>
      </c>
    </row>
    <row r="421" spans="1:11" x14ac:dyDescent="0.25">
      <c r="A421" s="37">
        <v>33</v>
      </c>
      <c r="B421" s="20" t="s">
        <v>450</v>
      </c>
      <c r="C421" s="20" t="s">
        <v>449</v>
      </c>
      <c r="D421" s="1">
        <v>317</v>
      </c>
      <c r="E421" s="3">
        <v>53201</v>
      </c>
      <c r="F421" s="20" t="s">
        <v>446</v>
      </c>
      <c r="G421" s="38" t="s">
        <v>104</v>
      </c>
      <c r="H421" s="53" t="s">
        <v>105</v>
      </c>
      <c r="I421" s="3">
        <v>2</v>
      </c>
      <c r="J421" s="65">
        <v>0</v>
      </c>
      <c r="K421" s="65">
        <f t="shared" si="6"/>
        <v>0</v>
      </c>
    </row>
    <row r="422" spans="1:11" x14ac:dyDescent="0.25">
      <c r="A422" s="37">
        <v>33</v>
      </c>
      <c r="B422" s="20" t="s">
        <v>450</v>
      </c>
      <c r="C422" s="20" t="s">
        <v>449</v>
      </c>
      <c r="D422" s="1">
        <v>318</v>
      </c>
      <c r="E422" s="3">
        <v>53201</v>
      </c>
      <c r="F422" s="20" t="s">
        <v>446</v>
      </c>
      <c r="G422" s="38" t="s">
        <v>492</v>
      </c>
      <c r="H422" s="53" t="s">
        <v>230</v>
      </c>
      <c r="I422" s="3">
        <v>1</v>
      </c>
      <c r="J422" s="65">
        <v>0</v>
      </c>
      <c r="K422" s="65">
        <f t="shared" si="6"/>
        <v>0</v>
      </c>
    </row>
    <row r="423" spans="1:11" x14ac:dyDescent="0.25">
      <c r="A423" s="37">
        <v>33</v>
      </c>
      <c r="B423" s="20" t="s">
        <v>450</v>
      </c>
      <c r="C423" s="20" t="s">
        <v>449</v>
      </c>
      <c r="D423" s="1">
        <v>319</v>
      </c>
      <c r="E423" s="3">
        <v>53201</v>
      </c>
      <c r="F423" s="20" t="s">
        <v>446</v>
      </c>
      <c r="G423" s="3" t="s">
        <v>261</v>
      </c>
      <c r="H423" s="52" t="s">
        <v>231</v>
      </c>
      <c r="I423" s="3">
        <v>2</v>
      </c>
      <c r="J423" s="65">
        <v>0</v>
      </c>
      <c r="K423" s="65">
        <f t="shared" si="6"/>
        <v>0</v>
      </c>
    </row>
    <row r="424" spans="1:11" x14ac:dyDescent="0.25">
      <c r="A424" s="37">
        <v>33</v>
      </c>
      <c r="B424" s="20" t="s">
        <v>450</v>
      </c>
      <c r="C424" s="20" t="s">
        <v>449</v>
      </c>
      <c r="D424" s="1">
        <v>320</v>
      </c>
      <c r="E424" s="3">
        <v>53201</v>
      </c>
      <c r="F424" s="20" t="s">
        <v>446</v>
      </c>
      <c r="G424" s="3" t="s">
        <v>259</v>
      </c>
      <c r="H424" s="52" t="s">
        <v>321</v>
      </c>
      <c r="I424" s="3">
        <v>2</v>
      </c>
      <c r="J424" s="65">
        <v>0</v>
      </c>
      <c r="K424" s="65">
        <f t="shared" si="6"/>
        <v>0</v>
      </c>
    </row>
    <row r="425" spans="1:11" x14ac:dyDescent="0.25">
      <c r="A425" s="37">
        <v>33</v>
      </c>
      <c r="B425" s="20" t="s">
        <v>450</v>
      </c>
      <c r="C425" s="20" t="s">
        <v>449</v>
      </c>
      <c r="D425" s="1">
        <v>321</v>
      </c>
      <c r="E425" s="3">
        <v>53201</v>
      </c>
      <c r="F425" s="20" t="s">
        <v>446</v>
      </c>
      <c r="G425" s="3" t="s">
        <v>232</v>
      </c>
      <c r="H425" s="53" t="s">
        <v>233</v>
      </c>
      <c r="I425" s="3">
        <v>2</v>
      </c>
      <c r="J425" s="65">
        <v>0</v>
      </c>
      <c r="K425" s="65">
        <f t="shared" si="6"/>
        <v>0</v>
      </c>
    </row>
    <row r="426" spans="1:11" x14ac:dyDescent="0.25">
      <c r="A426" s="37">
        <v>33</v>
      </c>
      <c r="B426" s="20" t="s">
        <v>450</v>
      </c>
      <c r="C426" s="20" t="s">
        <v>449</v>
      </c>
      <c r="D426" s="1">
        <v>322</v>
      </c>
      <c r="E426" s="3">
        <v>53201</v>
      </c>
      <c r="F426" s="20" t="s">
        <v>446</v>
      </c>
      <c r="G426" s="3" t="s">
        <v>234</v>
      </c>
      <c r="H426" s="53" t="s">
        <v>235</v>
      </c>
      <c r="I426" s="3">
        <v>3</v>
      </c>
      <c r="J426" s="65">
        <v>0</v>
      </c>
      <c r="K426" s="65">
        <f t="shared" si="6"/>
        <v>0</v>
      </c>
    </row>
    <row r="427" spans="1:11" x14ac:dyDescent="0.25">
      <c r="A427" s="37">
        <v>33</v>
      </c>
      <c r="B427" s="20" t="s">
        <v>450</v>
      </c>
      <c r="C427" s="20" t="s">
        <v>449</v>
      </c>
      <c r="D427" s="1">
        <v>323</v>
      </c>
      <c r="E427" s="3">
        <v>53201</v>
      </c>
      <c r="F427" s="20" t="s">
        <v>446</v>
      </c>
      <c r="G427" s="38" t="s">
        <v>323</v>
      </c>
      <c r="H427" s="52" t="s">
        <v>322</v>
      </c>
      <c r="I427" s="3">
        <v>2</v>
      </c>
      <c r="J427" s="65">
        <v>0</v>
      </c>
      <c r="K427" s="65">
        <f t="shared" si="6"/>
        <v>0</v>
      </c>
    </row>
    <row r="428" spans="1:11" x14ac:dyDescent="0.25">
      <c r="A428" s="37">
        <v>33</v>
      </c>
      <c r="B428" s="20" t="s">
        <v>450</v>
      </c>
      <c r="C428" s="20" t="s">
        <v>449</v>
      </c>
      <c r="D428" s="1">
        <v>324</v>
      </c>
      <c r="E428" s="3">
        <v>53201</v>
      </c>
      <c r="F428" s="20" t="s">
        <v>446</v>
      </c>
      <c r="G428" s="38" t="s">
        <v>33</v>
      </c>
      <c r="H428" s="53" t="s">
        <v>34</v>
      </c>
      <c r="I428" s="3">
        <v>1</v>
      </c>
      <c r="J428" s="65">
        <v>0</v>
      </c>
      <c r="K428" s="65">
        <f t="shared" si="6"/>
        <v>0</v>
      </c>
    </row>
    <row r="429" spans="1:11" x14ac:dyDescent="0.25">
      <c r="A429" s="37">
        <v>33</v>
      </c>
      <c r="B429" s="20" t="s">
        <v>450</v>
      </c>
      <c r="C429" s="20" t="s">
        <v>449</v>
      </c>
      <c r="D429" s="1">
        <v>325</v>
      </c>
      <c r="E429" s="3">
        <v>53201</v>
      </c>
      <c r="F429" s="20" t="s">
        <v>446</v>
      </c>
      <c r="G429" s="38" t="s">
        <v>404</v>
      </c>
      <c r="H429" s="53" t="s">
        <v>405</v>
      </c>
      <c r="I429" s="3">
        <v>1</v>
      </c>
      <c r="J429" s="65">
        <v>0</v>
      </c>
      <c r="K429" s="65">
        <f t="shared" si="6"/>
        <v>0</v>
      </c>
    </row>
    <row r="430" spans="1:11" x14ac:dyDescent="0.25">
      <c r="A430" s="37">
        <v>34</v>
      </c>
      <c r="B430" s="20" t="s">
        <v>450</v>
      </c>
      <c r="C430" s="20" t="s">
        <v>449</v>
      </c>
      <c r="D430" s="1">
        <v>265</v>
      </c>
      <c r="E430" s="3">
        <v>53101</v>
      </c>
      <c r="F430" s="20" t="s">
        <v>445</v>
      </c>
      <c r="G430" s="3">
        <v>53101000494</v>
      </c>
      <c r="H430" s="52" t="s">
        <v>195</v>
      </c>
      <c r="I430" s="3">
        <v>1</v>
      </c>
      <c r="J430" s="65">
        <v>0</v>
      </c>
      <c r="K430" s="65">
        <f t="shared" si="6"/>
        <v>0</v>
      </c>
    </row>
    <row r="431" spans="1:11" x14ac:dyDescent="0.25">
      <c r="A431" s="37">
        <v>34</v>
      </c>
      <c r="B431" s="20" t="s">
        <v>450</v>
      </c>
      <c r="C431" s="20" t="s">
        <v>449</v>
      </c>
      <c r="D431" s="1">
        <v>281</v>
      </c>
      <c r="E431" s="3">
        <v>53101</v>
      </c>
      <c r="F431" s="20" t="s">
        <v>445</v>
      </c>
      <c r="G431" s="3">
        <v>53101000370</v>
      </c>
      <c r="H431" s="52" t="s">
        <v>396</v>
      </c>
      <c r="I431" s="3">
        <v>2</v>
      </c>
      <c r="J431" s="65">
        <v>0</v>
      </c>
      <c r="K431" s="65">
        <f t="shared" si="6"/>
        <v>0</v>
      </c>
    </row>
    <row r="432" spans="1:11" x14ac:dyDescent="0.25">
      <c r="A432" s="37">
        <v>34</v>
      </c>
      <c r="B432" s="20" t="s">
        <v>450</v>
      </c>
      <c r="C432" s="20" t="s">
        <v>449</v>
      </c>
      <c r="D432" s="1">
        <v>282</v>
      </c>
      <c r="E432" s="4">
        <v>53101</v>
      </c>
      <c r="F432" s="20" t="s">
        <v>445</v>
      </c>
      <c r="G432" s="4" t="s">
        <v>207</v>
      </c>
      <c r="H432" s="54" t="s">
        <v>320</v>
      </c>
      <c r="I432" s="4">
        <v>1</v>
      </c>
      <c r="J432" s="65">
        <v>0</v>
      </c>
      <c r="K432" s="65">
        <f t="shared" si="6"/>
        <v>0</v>
      </c>
    </row>
    <row r="433" spans="1:11" x14ac:dyDescent="0.25">
      <c r="A433" s="37">
        <v>34</v>
      </c>
      <c r="B433" s="20" t="s">
        <v>450</v>
      </c>
      <c r="C433" s="20" t="s">
        <v>449</v>
      </c>
      <c r="D433" s="1">
        <v>283</v>
      </c>
      <c r="E433" s="4">
        <v>53101</v>
      </c>
      <c r="F433" s="20" t="s">
        <v>445</v>
      </c>
      <c r="G433" s="4" t="s">
        <v>82</v>
      </c>
      <c r="H433" s="54" t="s">
        <v>83</v>
      </c>
      <c r="I433" s="4">
        <v>3</v>
      </c>
      <c r="J433" s="65">
        <v>0</v>
      </c>
      <c r="K433" s="65">
        <f t="shared" si="6"/>
        <v>0</v>
      </c>
    </row>
    <row r="434" spans="1:11" x14ac:dyDescent="0.25">
      <c r="A434" s="37">
        <v>34</v>
      </c>
      <c r="B434" s="20" t="s">
        <v>450</v>
      </c>
      <c r="C434" s="20" t="s">
        <v>449</v>
      </c>
      <c r="D434" s="1">
        <v>284</v>
      </c>
      <c r="E434" s="3">
        <v>53101</v>
      </c>
      <c r="F434" s="20" t="s">
        <v>445</v>
      </c>
      <c r="G434" s="38">
        <v>53101000495</v>
      </c>
      <c r="H434" s="52" t="s">
        <v>208</v>
      </c>
      <c r="I434" s="3">
        <v>4</v>
      </c>
      <c r="J434" s="65">
        <v>0</v>
      </c>
      <c r="K434" s="65">
        <f t="shared" si="6"/>
        <v>0</v>
      </c>
    </row>
    <row r="435" spans="1:11" x14ac:dyDescent="0.25">
      <c r="A435" s="37">
        <v>34</v>
      </c>
      <c r="B435" s="20" t="s">
        <v>450</v>
      </c>
      <c r="C435" s="20" t="s">
        <v>449</v>
      </c>
      <c r="D435" s="1">
        <v>285</v>
      </c>
      <c r="E435" s="3">
        <v>53101</v>
      </c>
      <c r="F435" s="20" t="s">
        <v>445</v>
      </c>
      <c r="G435" s="3"/>
      <c r="H435" s="52" t="s">
        <v>397</v>
      </c>
      <c r="I435" s="3">
        <v>1</v>
      </c>
      <c r="J435" s="65">
        <v>0</v>
      </c>
      <c r="K435" s="65">
        <f t="shared" si="6"/>
        <v>0</v>
      </c>
    </row>
    <row r="436" spans="1:11" x14ac:dyDescent="0.25">
      <c r="A436" s="37">
        <v>34</v>
      </c>
      <c r="B436" s="20" t="s">
        <v>450</v>
      </c>
      <c r="C436" s="20" t="s">
        <v>449</v>
      </c>
      <c r="D436" s="1">
        <v>286</v>
      </c>
      <c r="E436" s="3">
        <v>53101</v>
      </c>
      <c r="F436" s="20" t="s">
        <v>445</v>
      </c>
      <c r="G436" s="3"/>
      <c r="H436" s="52" t="s">
        <v>209</v>
      </c>
      <c r="I436" s="3">
        <v>1</v>
      </c>
      <c r="J436" s="65">
        <v>0</v>
      </c>
      <c r="K436" s="65">
        <f t="shared" si="6"/>
        <v>0</v>
      </c>
    </row>
    <row r="437" spans="1:11" x14ac:dyDescent="0.25">
      <c r="A437" s="37">
        <v>34</v>
      </c>
      <c r="B437" s="20" t="s">
        <v>450</v>
      </c>
      <c r="C437" s="20" t="s">
        <v>449</v>
      </c>
      <c r="D437" s="1">
        <v>287</v>
      </c>
      <c r="E437" s="3">
        <v>53101</v>
      </c>
      <c r="F437" s="20" t="s">
        <v>445</v>
      </c>
      <c r="G437" s="3"/>
      <c r="H437" s="52" t="s">
        <v>398</v>
      </c>
      <c r="I437" s="3">
        <v>20</v>
      </c>
      <c r="J437" s="65">
        <v>0</v>
      </c>
      <c r="K437" s="65">
        <f t="shared" si="6"/>
        <v>0</v>
      </c>
    </row>
    <row r="438" spans="1:11" x14ac:dyDescent="0.25">
      <c r="A438" s="37">
        <v>34</v>
      </c>
      <c r="B438" s="20" t="s">
        <v>450</v>
      </c>
      <c r="C438" s="20" t="s">
        <v>449</v>
      </c>
      <c r="D438" s="1">
        <v>288</v>
      </c>
      <c r="E438" s="3">
        <v>53101</v>
      </c>
      <c r="F438" s="20" t="s">
        <v>445</v>
      </c>
      <c r="G438" s="3"/>
      <c r="H438" s="52" t="s">
        <v>399</v>
      </c>
      <c r="I438" s="3">
        <v>20</v>
      </c>
      <c r="J438" s="65">
        <v>0</v>
      </c>
      <c r="K438" s="65">
        <f t="shared" si="6"/>
        <v>0</v>
      </c>
    </row>
    <row r="439" spans="1:11" x14ac:dyDescent="0.25">
      <c r="A439" s="37">
        <v>34</v>
      </c>
      <c r="B439" s="20" t="s">
        <v>450</v>
      </c>
      <c r="C439" s="20" t="s">
        <v>449</v>
      </c>
      <c r="D439" s="1">
        <v>289</v>
      </c>
      <c r="E439" s="4">
        <v>53101</v>
      </c>
      <c r="F439" s="20" t="s">
        <v>445</v>
      </c>
      <c r="G439" s="4" t="s">
        <v>189</v>
      </c>
      <c r="H439" s="54" t="s">
        <v>190</v>
      </c>
      <c r="I439" s="4">
        <v>1</v>
      </c>
      <c r="J439" s="65">
        <v>0</v>
      </c>
      <c r="K439" s="65">
        <f t="shared" si="6"/>
        <v>0</v>
      </c>
    </row>
    <row r="440" spans="1:11" x14ac:dyDescent="0.25">
      <c r="A440" s="37">
        <v>34</v>
      </c>
      <c r="B440" s="20" t="s">
        <v>450</v>
      </c>
      <c r="C440" s="20" t="s">
        <v>449</v>
      </c>
      <c r="D440" s="1">
        <v>290</v>
      </c>
      <c r="E440" s="3">
        <v>53101</v>
      </c>
      <c r="F440" s="20" t="s">
        <v>445</v>
      </c>
      <c r="G440" s="38">
        <v>53101000496</v>
      </c>
      <c r="H440" s="53" t="s">
        <v>210</v>
      </c>
      <c r="I440" s="3">
        <v>1</v>
      </c>
      <c r="J440" s="65">
        <v>0</v>
      </c>
      <c r="K440" s="65">
        <f t="shared" si="6"/>
        <v>0</v>
      </c>
    </row>
    <row r="441" spans="1:11" x14ac:dyDescent="0.25">
      <c r="A441" s="37">
        <v>34</v>
      </c>
      <c r="B441" s="20" t="s">
        <v>450</v>
      </c>
      <c r="C441" s="20" t="s">
        <v>449</v>
      </c>
      <c r="D441" s="1">
        <v>291</v>
      </c>
      <c r="E441" s="4">
        <v>53101</v>
      </c>
      <c r="F441" s="20" t="s">
        <v>445</v>
      </c>
      <c r="G441" s="4" t="s">
        <v>211</v>
      </c>
      <c r="H441" s="54" t="s">
        <v>212</v>
      </c>
      <c r="I441" s="4">
        <v>1</v>
      </c>
      <c r="J441" s="65">
        <v>0</v>
      </c>
      <c r="K441" s="65">
        <f t="shared" si="6"/>
        <v>0</v>
      </c>
    </row>
    <row r="442" spans="1:11" x14ac:dyDescent="0.25">
      <c r="A442" s="37">
        <v>34</v>
      </c>
      <c r="B442" s="20" t="s">
        <v>450</v>
      </c>
      <c r="C442" s="20" t="s">
        <v>449</v>
      </c>
      <c r="D442" s="1">
        <v>293</v>
      </c>
      <c r="E442" s="4">
        <v>53101</v>
      </c>
      <c r="F442" s="20" t="s">
        <v>445</v>
      </c>
      <c r="G442" s="4" t="s">
        <v>215</v>
      </c>
      <c r="H442" s="54" t="s">
        <v>216</v>
      </c>
      <c r="I442" s="4">
        <v>6</v>
      </c>
      <c r="J442" s="65">
        <v>0</v>
      </c>
      <c r="K442" s="65">
        <f t="shared" si="6"/>
        <v>0</v>
      </c>
    </row>
    <row r="443" spans="1:11" x14ac:dyDescent="0.25">
      <c r="A443" s="37">
        <v>34</v>
      </c>
      <c r="B443" s="20" t="s">
        <v>450</v>
      </c>
      <c r="C443" s="20" t="s">
        <v>449</v>
      </c>
      <c r="D443" s="1">
        <v>294</v>
      </c>
      <c r="E443" s="3">
        <v>53101</v>
      </c>
      <c r="F443" s="20" t="s">
        <v>445</v>
      </c>
      <c r="G443" s="3"/>
      <c r="H443" s="52" t="s">
        <v>400</v>
      </c>
      <c r="I443" s="3">
        <v>2</v>
      </c>
      <c r="J443" s="65">
        <v>0</v>
      </c>
      <c r="K443" s="65">
        <f t="shared" si="6"/>
        <v>0</v>
      </c>
    </row>
    <row r="444" spans="1:11" x14ac:dyDescent="0.25">
      <c r="A444" s="37">
        <v>34</v>
      </c>
      <c r="B444" s="20" t="s">
        <v>450</v>
      </c>
      <c r="C444" s="20" t="s">
        <v>449</v>
      </c>
      <c r="D444" s="1">
        <v>295</v>
      </c>
      <c r="E444" s="4">
        <v>53101</v>
      </c>
      <c r="F444" s="20" t="s">
        <v>445</v>
      </c>
      <c r="G444" s="4" t="s">
        <v>10</v>
      </c>
      <c r="H444" s="54" t="s">
        <v>11</v>
      </c>
      <c r="I444" s="4">
        <v>6</v>
      </c>
      <c r="J444" s="65">
        <v>0</v>
      </c>
      <c r="K444" s="65">
        <f t="shared" si="6"/>
        <v>0</v>
      </c>
    </row>
    <row r="445" spans="1:11" x14ac:dyDescent="0.25">
      <c r="A445" s="37">
        <v>34</v>
      </c>
      <c r="B445" s="20" t="s">
        <v>450</v>
      </c>
      <c r="C445" s="20" t="s">
        <v>449</v>
      </c>
      <c r="D445" s="1">
        <v>297</v>
      </c>
      <c r="E445" s="4">
        <v>53101</v>
      </c>
      <c r="F445" s="20" t="s">
        <v>445</v>
      </c>
      <c r="G445" s="4" t="s">
        <v>217</v>
      </c>
      <c r="H445" s="54" t="s">
        <v>401</v>
      </c>
      <c r="I445" s="4">
        <v>1</v>
      </c>
      <c r="J445" s="65">
        <v>0</v>
      </c>
      <c r="K445" s="65">
        <f t="shared" si="6"/>
        <v>0</v>
      </c>
    </row>
    <row r="446" spans="1:11" x14ac:dyDescent="0.25">
      <c r="A446" s="37">
        <v>34</v>
      </c>
      <c r="B446" s="20" t="s">
        <v>450</v>
      </c>
      <c r="C446" s="20" t="s">
        <v>449</v>
      </c>
      <c r="D446" s="1">
        <v>298</v>
      </c>
      <c r="E446" s="4">
        <v>53101</v>
      </c>
      <c r="F446" s="20" t="s">
        <v>445</v>
      </c>
      <c r="G446" s="4" t="s">
        <v>12</v>
      </c>
      <c r="H446" s="54" t="s">
        <v>402</v>
      </c>
      <c r="I446" s="4">
        <v>1</v>
      </c>
      <c r="J446" s="65">
        <v>0</v>
      </c>
      <c r="K446" s="65">
        <f t="shared" si="6"/>
        <v>0</v>
      </c>
    </row>
    <row r="447" spans="1:11" x14ac:dyDescent="0.25">
      <c r="A447" s="37">
        <v>34</v>
      </c>
      <c r="B447" s="20" t="s">
        <v>450</v>
      </c>
      <c r="C447" s="20" t="s">
        <v>449</v>
      </c>
      <c r="D447" s="1">
        <v>299</v>
      </c>
      <c r="E447" s="3">
        <v>53101</v>
      </c>
      <c r="F447" s="20" t="s">
        <v>445</v>
      </c>
      <c r="G447" s="38">
        <v>53101000497</v>
      </c>
      <c r="H447" s="52" t="s">
        <v>218</v>
      </c>
      <c r="I447" s="3">
        <v>2</v>
      </c>
      <c r="J447" s="65">
        <v>0</v>
      </c>
      <c r="K447" s="65">
        <f t="shared" si="6"/>
        <v>0</v>
      </c>
    </row>
    <row r="448" spans="1:11" x14ac:dyDescent="0.25">
      <c r="A448" s="37">
        <v>34</v>
      </c>
      <c r="B448" s="20" t="s">
        <v>450</v>
      </c>
      <c r="C448" s="20" t="s">
        <v>449</v>
      </c>
      <c r="D448" s="1">
        <v>300</v>
      </c>
      <c r="E448" s="3">
        <v>53101</v>
      </c>
      <c r="F448" s="20" t="s">
        <v>445</v>
      </c>
      <c r="G448" s="38">
        <v>53101000498</v>
      </c>
      <c r="H448" s="52" t="s">
        <v>219</v>
      </c>
      <c r="I448" s="3">
        <v>2</v>
      </c>
      <c r="J448" s="65">
        <v>0</v>
      </c>
      <c r="K448" s="65">
        <f t="shared" si="6"/>
        <v>0</v>
      </c>
    </row>
    <row r="449" spans="1:11" x14ac:dyDescent="0.25">
      <c r="A449" s="37">
        <v>34</v>
      </c>
      <c r="B449" s="20" t="s">
        <v>450</v>
      </c>
      <c r="C449" s="20" t="s">
        <v>449</v>
      </c>
      <c r="D449" s="1">
        <v>301</v>
      </c>
      <c r="E449" s="3">
        <v>53101</v>
      </c>
      <c r="F449" s="20" t="s">
        <v>445</v>
      </c>
      <c r="G449" s="38"/>
      <c r="H449" s="52" t="s">
        <v>403</v>
      </c>
      <c r="I449" s="3">
        <v>1</v>
      </c>
      <c r="J449" s="65">
        <v>0</v>
      </c>
      <c r="K449" s="65">
        <f t="shared" si="6"/>
        <v>0</v>
      </c>
    </row>
    <row r="450" spans="1:11" x14ac:dyDescent="0.25">
      <c r="A450" s="37">
        <v>34</v>
      </c>
      <c r="B450" s="20" t="s">
        <v>450</v>
      </c>
      <c r="C450" s="20" t="s">
        <v>449</v>
      </c>
      <c r="D450" s="1">
        <v>302</v>
      </c>
      <c r="E450" s="4">
        <v>53101</v>
      </c>
      <c r="F450" s="20" t="s">
        <v>445</v>
      </c>
      <c r="G450" s="4" t="s">
        <v>220</v>
      </c>
      <c r="H450" s="54" t="s">
        <v>221</v>
      </c>
      <c r="I450" s="4">
        <v>1</v>
      </c>
      <c r="J450" s="65">
        <v>0</v>
      </c>
      <c r="K450" s="65">
        <f t="shared" si="6"/>
        <v>0</v>
      </c>
    </row>
    <row r="451" spans="1:11" x14ac:dyDescent="0.25">
      <c r="A451" s="37">
        <v>34</v>
      </c>
      <c r="B451" s="20" t="s">
        <v>450</v>
      </c>
      <c r="C451" s="20" t="s">
        <v>449</v>
      </c>
      <c r="D451" s="1">
        <v>303</v>
      </c>
      <c r="E451" s="3">
        <v>53101</v>
      </c>
      <c r="F451" s="20" t="s">
        <v>445</v>
      </c>
      <c r="G451" s="38">
        <v>53101000499</v>
      </c>
      <c r="H451" s="52" t="s">
        <v>222</v>
      </c>
      <c r="I451" s="3">
        <v>1</v>
      </c>
      <c r="J451" s="65">
        <v>0</v>
      </c>
      <c r="K451" s="65">
        <f t="shared" si="6"/>
        <v>0</v>
      </c>
    </row>
    <row r="452" spans="1:11" x14ac:dyDescent="0.25">
      <c r="A452" s="37">
        <v>34</v>
      </c>
      <c r="B452" s="20" t="s">
        <v>450</v>
      </c>
      <c r="C452" s="20" t="s">
        <v>449</v>
      </c>
      <c r="D452" s="1">
        <v>304</v>
      </c>
      <c r="E452" s="3">
        <v>53101</v>
      </c>
      <c r="F452" s="20" t="s">
        <v>445</v>
      </c>
      <c r="G452" s="3"/>
      <c r="H452" s="52" t="s">
        <v>487</v>
      </c>
      <c r="I452" s="3">
        <v>2</v>
      </c>
      <c r="J452" s="65">
        <v>0</v>
      </c>
      <c r="K452" s="65">
        <f t="shared" si="6"/>
        <v>0</v>
      </c>
    </row>
    <row r="453" spans="1:11" x14ac:dyDescent="0.25">
      <c r="A453" s="37">
        <v>34</v>
      </c>
      <c r="B453" s="20" t="s">
        <v>450</v>
      </c>
      <c r="C453" s="20" t="s">
        <v>449</v>
      </c>
      <c r="D453" s="1">
        <v>305</v>
      </c>
      <c r="E453" s="3">
        <v>53101</v>
      </c>
      <c r="F453" s="20" t="s">
        <v>445</v>
      </c>
      <c r="G453" s="38">
        <v>53101000500</v>
      </c>
      <c r="H453" s="52" t="s">
        <v>425</v>
      </c>
      <c r="I453" s="3">
        <v>1</v>
      </c>
      <c r="J453" s="65">
        <v>0</v>
      </c>
      <c r="K453" s="65">
        <f t="shared" si="6"/>
        <v>0</v>
      </c>
    </row>
    <row r="454" spans="1:11" x14ac:dyDescent="0.25">
      <c r="A454" s="37">
        <v>34</v>
      </c>
      <c r="B454" s="20" t="s">
        <v>450</v>
      </c>
      <c r="C454" s="20" t="s">
        <v>449</v>
      </c>
      <c r="D454" s="1">
        <v>307</v>
      </c>
      <c r="E454" s="3">
        <v>53101</v>
      </c>
      <c r="F454" s="20" t="s">
        <v>445</v>
      </c>
      <c r="G454" s="3">
        <v>53101000505</v>
      </c>
      <c r="H454" s="52" t="s">
        <v>326</v>
      </c>
      <c r="I454" s="3">
        <v>1</v>
      </c>
      <c r="J454" s="65">
        <v>0</v>
      </c>
      <c r="K454" s="65">
        <f t="shared" si="6"/>
        <v>0</v>
      </c>
    </row>
    <row r="455" spans="1:11" x14ac:dyDescent="0.25">
      <c r="A455" s="37">
        <v>34</v>
      </c>
      <c r="B455" s="20" t="s">
        <v>450</v>
      </c>
      <c r="C455" s="20" t="s">
        <v>449</v>
      </c>
      <c r="D455" s="1">
        <v>331</v>
      </c>
      <c r="E455" s="3">
        <v>53101</v>
      </c>
      <c r="F455" s="20" t="s">
        <v>445</v>
      </c>
      <c r="G455" s="38">
        <v>53101000501</v>
      </c>
      <c r="H455" s="53" t="s">
        <v>240</v>
      </c>
      <c r="I455" s="3">
        <v>2</v>
      </c>
      <c r="J455" s="65">
        <v>0</v>
      </c>
      <c r="K455" s="65">
        <f t="shared" si="6"/>
        <v>0</v>
      </c>
    </row>
    <row r="456" spans="1:11" x14ac:dyDescent="0.25">
      <c r="A456" s="37">
        <v>36</v>
      </c>
      <c r="B456" s="20" t="s">
        <v>438</v>
      </c>
      <c r="C456" s="20" t="s">
        <v>439</v>
      </c>
      <c r="D456" s="1">
        <v>189</v>
      </c>
      <c r="E456" s="37">
        <v>51101</v>
      </c>
      <c r="F456" s="20" t="s">
        <v>443</v>
      </c>
      <c r="G456" s="37"/>
      <c r="H456" s="45" t="s">
        <v>125</v>
      </c>
      <c r="I456" s="37">
        <v>2</v>
      </c>
      <c r="J456" s="65">
        <v>0</v>
      </c>
      <c r="K456" s="65">
        <f t="shared" si="6"/>
        <v>0</v>
      </c>
    </row>
    <row r="457" spans="1:11" x14ac:dyDescent="0.25">
      <c r="A457" s="37">
        <v>36</v>
      </c>
      <c r="B457" s="20" t="s">
        <v>438</v>
      </c>
      <c r="C457" s="20" t="s">
        <v>439</v>
      </c>
      <c r="D457" s="1">
        <v>190</v>
      </c>
      <c r="E457" s="37">
        <v>51101</v>
      </c>
      <c r="F457" s="20" t="s">
        <v>443</v>
      </c>
      <c r="G457" s="37"/>
      <c r="H457" s="45" t="s">
        <v>126</v>
      </c>
      <c r="I457" s="37">
        <v>1</v>
      </c>
      <c r="J457" s="65">
        <v>0</v>
      </c>
      <c r="K457" s="65">
        <f t="shared" si="6"/>
        <v>0</v>
      </c>
    </row>
    <row r="458" spans="1:11" x14ac:dyDescent="0.25">
      <c r="A458" s="37">
        <v>36</v>
      </c>
      <c r="B458" s="20" t="s">
        <v>438</v>
      </c>
      <c r="C458" s="20" t="s">
        <v>439</v>
      </c>
      <c r="D458" s="1">
        <v>191</v>
      </c>
      <c r="E458" s="37">
        <v>51101</v>
      </c>
      <c r="F458" s="20" t="s">
        <v>443</v>
      </c>
      <c r="G458" s="37"/>
      <c r="H458" s="45" t="s">
        <v>127</v>
      </c>
      <c r="I458" s="37">
        <v>1</v>
      </c>
      <c r="J458" s="65">
        <v>0</v>
      </c>
      <c r="K458" s="65">
        <f t="shared" si="6"/>
        <v>0</v>
      </c>
    </row>
    <row r="459" spans="1:11" x14ac:dyDescent="0.25">
      <c r="A459" s="37">
        <v>36</v>
      </c>
      <c r="B459" s="20" t="s">
        <v>438</v>
      </c>
      <c r="C459" s="20" t="s">
        <v>439</v>
      </c>
      <c r="D459" s="1">
        <v>193</v>
      </c>
      <c r="E459" s="37">
        <v>51101</v>
      </c>
      <c r="F459" s="20" t="s">
        <v>443</v>
      </c>
      <c r="G459" s="37"/>
      <c r="H459" s="45" t="s">
        <v>475</v>
      </c>
      <c r="I459" s="37">
        <v>1</v>
      </c>
      <c r="J459" s="65">
        <v>0</v>
      </c>
      <c r="K459" s="65">
        <f t="shared" si="6"/>
        <v>0</v>
      </c>
    </row>
    <row r="460" spans="1:11" x14ac:dyDescent="0.25">
      <c r="A460" s="37">
        <v>36</v>
      </c>
      <c r="B460" s="20" t="s">
        <v>438</v>
      </c>
      <c r="C460" s="20" t="s">
        <v>439</v>
      </c>
      <c r="D460" s="1">
        <v>194</v>
      </c>
      <c r="E460" s="37">
        <v>51901</v>
      </c>
      <c r="F460" s="20" t="s">
        <v>444</v>
      </c>
      <c r="G460" s="37"/>
      <c r="H460" s="45" t="s">
        <v>424</v>
      </c>
      <c r="I460" s="37">
        <v>1</v>
      </c>
      <c r="J460" s="65">
        <v>0</v>
      </c>
      <c r="K460" s="65">
        <f t="shared" si="6"/>
        <v>0</v>
      </c>
    </row>
    <row r="461" spans="1:11" x14ac:dyDescent="0.25">
      <c r="A461" s="37">
        <v>36</v>
      </c>
      <c r="B461" s="20" t="s">
        <v>438</v>
      </c>
      <c r="C461" s="20" t="s">
        <v>439</v>
      </c>
      <c r="D461" s="1">
        <v>195</v>
      </c>
      <c r="E461" s="37">
        <v>51901</v>
      </c>
      <c r="F461" s="20" t="s">
        <v>444</v>
      </c>
      <c r="G461" s="37"/>
      <c r="H461" s="45" t="s">
        <v>318</v>
      </c>
      <c r="I461" s="37">
        <v>6</v>
      </c>
      <c r="J461" s="65">
        <v>0</v>
      </c>
      <c r="K461" s="65">
        <f t="shared" ref="K461:K469" si="7">+J461*I461</f>
        <v>0</v>
      </c>
    </row>
    <row r="462" spans="1:11" x14ac:dyDescent="0.25">
      <c r="A462" s="37">
        <v>37</v>
      </c>
      <c r="B462" s="20" t="s">
        <v>438</v>
      </c>
      <c r="C462" s="20" t="s">
        <v>439</v>
      </c>
      <c r="D462" s="1">
        <v>196</v>
      </c>
      <c r="E462" s="37">
        <v>53101</v>
      </c>
      <c r="F462" s="20" t="s">
        <v>445</v>
      </c>
      <c r="G462" s="37" t="s">
        <v>18</v>
      </c>
      <c r="H462" s="45" t="s">
        <v>19</v>
      </c>
      <c r="I462" s="37">
        <v>2</v>
      </c>
      <c r="J462" s="65">
        <v>0</v>
      </c>
      <c r="K462" s="65">
        <f t="shared" si="7"/>
        <v>0</v>
      </c>
    </row>
    <row r="463" spans="1:11" x14ac:dyDescent="0.25">
      <c r="A463" s="37">
        <v>37</v>
      </c>
      <c r="B463" s="20" t="s">
        <v>438</v>
      </c>
      <c r="C463" s="20" t="s">
        <v>439</v>
      </c>
      <c r="D463" s="1">
        <v>197</v>
      </c>
      <c r="E463" s="37">
        <v>53101</v>
      </c>
      <c r="F463" s="20" t="s">
        <v>445</v>
      </c>
      <c r="G463" s="37" t="s">
        <v>22</v>
      </c>
      <c r="H463" s="45" t="s">
        <v>23</v>
      </c>
      <c r="I463" s="37">
        <v>2</v>
      </c>
      <c r="J463" s="65">
        <v>0</v>
      </c>
      <c r="K463" s="65">
        <f t="shared" si="7"/>
        <v>0</v>
      </c>
    </row>
    <row r="464" spans="1:11" x14ac:dyDescent="0.25">
      <c r="A464" s="37">
        <v>37</v>
      </c>
      <c r="B464" s="20" t="s">
        <v>438</v>
      </c>
      <c r="C464" s="20" t="s">
        <v>439</v>
      </c>
      <c r="D464" s="1">
        <v>199</v>
      </c>
      <c r="E464" s="37">
        <v>53101</v>
      </c>
      <c r="F464" s="20" t="s">
        <v>445</v>
      </c>
      <c r="G464" s="37" t="s">
        <v>134</v>
      </c>
      <c r="H464" s="45" t="s">
        <v>332</v>
      </c>
      <c r="I464" s="37">
        <v>4</v>
      </c>
      <c r="J464" s="65">
        <v>0</v>
      </c>
      <c r="K464" s="65">
        <f t="shared" si="7"/>
        <v>0</v>
      </c>
    </row>
    <row r="465" spans="1:11" x14ac:dyDescent="0.25">
      <c r="A465" s="37">
        <v>37</v>
      </c>
      <c r="B465" s="20" t="s">
        <v>438</v>
      </c>
      <c r="C465" s="20" t="s">
        <v>439</v>
      </c>
      <c r="D465" s="1">
        <v>207</v>
      </c>
      <c r="E465" s="37">
        <v>53101</v>
      </c>
      <c r="F465" s="20" t="s">
        <v>445</v>
      </c>
      <c r="G465" s="37" t="s">
        <v>131</v>
      </c>
      <c r="H465" s="45" t="s">
        <v>338</v>
      </c>
      <c r="I465" s="37">
        <v>3</v>
      </c>
      <c r="J465" s="65">
        <v>0</v>
      </c>
      <c r="K465" s="65">
        <f t="shared" si="7"/>
        <v>0</v>
      </c>
    </row>
    <row r="466" spans="1:11" x14ac:dyDescent="0.25">
      <c r="A466" s="37">
        <v>37</v>
      </c>
      <c r="B466" s="20" t="s">
        <v>438</v>
      </c>
      <c r="C466" s="20" t="s">
        <v>439</v>
      </c>
      <c r="D466" s="1">
        <v>209</v>
      </c>
      <c r="E466" s="37">
        <v>53101</v>
      </c>
      <c r="F466" s="20" t="s">
        <v>445</v>
      </c>
      <c r="G466" s="37" t="s">
        <v>133</v>
      </c>
      <c r="H466" s="45" t="s">
        <v>340</v>
      </c>
      <c r="I466" s="37">
        <v>4</v>
      </c>
      <c r="J466" s="65">
        <v>0</v>
      </c>
      <c r="K466" s="65">
        <f t="shared" si="7"/>
        <v>0</v>
      </c>
    </row>
    <row r="467" spans="1:11" x14ac:dyDescent="0.25">
      <c r="A467" s="37">
        <v>37</v>
      </c>
      <c r="B467" s="20" t="s">
        <v>438</v>
      </c>
      <c r="C467" s="20" t="s">
        <v>439</v>
      </c>
      <c r="D467" s="1">
        <v>216</v>
      </c>
      <c r="E467" s="37">
        <v>53101</v>
      </c>
      <c r="F467" s="20" t="s">
        <v>445</v>
      </c>
      <c r="G467" s="37"/>
      <c r="H467" s="45" t="s">
        <v>395</v>
      </c>
      <c r="I467" s="37">
        <v>4</v>
      </c>
      <c r="J467" s="65">
        <v>0</v>
      </c>
      <c r="K467" s="65">
        <f t="shared" si="7"/>
        <v>0</v>
      </c>
    </row>
    <row r="468" spans="1:11" x14ac:dyDescent="0.25">
      <c r="A468" s="37">
        <v>37</v>
      </c>
      <c r="B468" s="20" t="s">
        <v>438</v>
      </c>
      <c r="C468" s="20" t="s">
        <v>439</v>
      </c>
      <c r="D468" s="1">
        <v>217</v>
      </c>
      <c r="E468" s="37">
        <v>53101</v>
      </c>
      <c r="F468" s="20" t="s">
        <v>445</v>
      </c>
      <c r="G468" s="37"/>
      <c r="H468" s="45" t="s">
        <v>141</v>
      </c>
      <c r="I468" s="37">
        <v>5</v>
      </c>
      <c r="J468" s="65">
        <v>0</v>
      </c>
      <c r="K468" s="65">
        <f t="shared" si="7"/>
        <v>0</v>
      </c>
    </row>
    <row r="469" spans="1:11" x14ac:dyDescent="0.25">
      <c r="A469" s="37">
        <v>37</v>
      </c>
      <c r="B469" s="20" t="s">
        <v>438</v>
      </c>
      <c r="C469" s="20" t="s">
        <v>439</v>
      </c>
      <c r="D469" s="1">
        <v>218</v>
      </c>
      <c r="E469" s="37">
        <v>53101</v>
      </c>
      <c r="F469" s="20" t="s">
        <v>445</v>
      </c>
      <c r="G469" s="37"/>
      <c r="H469" s="45" t="s">
        <v>476</v>
      </c>
      <c r="I469" s="37">
        <v>6</v>
      </c>
      <c r="J469" s="65">
        <v>0</v>
      </c>
      <c r="K469" s="65">
        <f t="shared" si="7"/>
        <v>0</v>
      </c>
    </row>
    <row r="470" spans="1:11" x14ac:dyDescent="0.25">
      <c r="J470" s="73" t="s">
        <v>518</v>
      </c>
      <c r="K470" s="66">
        <f>SUM(K12:K469)</f>
        <v>0</v>
      </c>
    </row>
    <row r="471" spans="1:11" x14ac:dyDescent="0.25">
      <c r="A471" s="59" t="s">
        <v>501</v>
      </c>
      <c r="J471" s="66" t="s">
        <v>516</v>
      </c>
      <c r="K471" s="67">
        <f>+K470*0.16</f>
        <v>0</v>
      </c>
    </row>
    <row r="472" spans="1:11" x14ac:dyDescent="0.25">
      <c r="A472" s="60" t="s">
        <v>502</v>
      </c>
      <c r="B472" t="s">
        <v>508</v>
      </c>
      <c r="J472" s="73" t="s">
        <v>517</v>
      </c>
      <c r="K472" s="68">
        <f>+K470*1.16</f>
        <v>0</v>
      </c>
    </row>
    <row r="473" spans="1:11" x14ac:dyDescent="0.25">
      <c r="A473" s="60" t="s">
        <v>503</v>
      </c>
      <c r="B473" t="s">
        <v>504</v>
      </c>
    </row>
    <row r="474" spans="1:11" x14ac:dyDescent="0.25">
      <c r="A474" s="60" t="s">
        <v>505</v>
      </c>
      <c r="B474" t="s">
        <v>506</v>
      </c>
    </row>
    <row r="475" spans="1:11" x14ac:dyDescent="0.25">
      <c r="A475" s="60" t="s">
        <v>507</v>
      </c>
      <c r="B475" t="s">
        <v>509</v>
      </c>
    </row>
  </sheetData>
  <autoFilter ref="A11:K469">
    <sortState ref="A12:L469">
      <sortCondition ref="A11:A469"/>
    </sortState>
  </autoFilter>
  <mergeCells count="8">
    <mergeCell ref="A6:I6"/>
    <mergeCell ref="E10:F10"/>
    <mergeCell ref="A7:H7"/>
    <mergeCell ref="A8:I8"/>
    <mergeCell ref="A1:I1"/>
    <mergeCell ref="A2:I2"/>
    <mergeCell ref="A3:I3"/>
    <mergeCell ref="A4:I4"/>
  </mergeCells>
  <printOptions horizontalCentered="1"/>
  <pageMargins left="0.39370078740157483" right="0.39370078740157483" top="0.39370078740157483" bottom="0.59055118110236227" header="0.31496062992125984" footer="0.31496062992125984"/>
  <pageSetup scale="60" orientation="landscape" r:id="rId1"/>
  <headerFoot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5000 PARA EL ANEXO I</vt:lpstr>
      <vt:lpstr>'5000 PARA EL ANEXO I'!Área_de_impresión</vt:lpstr>
      <vt:lpstr>'5000 PARA EL ANEXO I'!Títulos_a_imprimir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RUBEN LOPEZ AVENDAÑO</dc:creator>
  <cp:lastModifiedBy>ADQ-001</cp:lastModifiedBy>
  <cp:lastPrinted>2021-09-10T23:22:24Z</cp:lastPrinted>
  <dcterms:created xsi:type="dcterms:W3CDTF">2021-08-17T22:12:36Z</dcterms:created>
  <dcterms:modified xsi:type="dcterms:W3CDTF">2021-09-10T23:35:04Z</dcterms:modified>
</cp:coreProperties>
</file>